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xl/tables/table13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5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60" windowHeight="14000" activeTab="0"/>
  </bookViews>
  <sheets>
    <sheet name="PERSONAL BUDGET" sheetId="1" r:id="rId1"/>
  </sheets>
  <definedNames>
    <definedName name="LastCol">COUNTA('PERSONAL BUDGET'!$4:$4)+1</definedName>
    <definedName name="PrintArea_SET">OFFSET('PERSONAL BUDGET'!$C$2,,,MATCH(REPT("z",255),'PERSONAL BUDGET'!$C:$C),LastCol)</definedName>
  </definedNames>
  <calcPr fullCalcOnLoad="1"/>
</workbook>
</file>

<file path=xl/sharedStrings.xml><?xml version="1.0" encoding="utf-8"?>
<sst xmlns="http://schemas.openxmlformats.org/spreadsheetml/2006/main" count="313" uniqueCount="113">
  <si>
    <t>Wages</t>
  </si>
  <si>
    <t>Miscellaneous</t>
  </si>
  <si>
    <t>Utilities</t>
  </si>
  <si>
    <t xml:space="preserve">Groceries </t>
  </si>
  <si>
    <t>Child care</t>
  </si>
  <si>
    <t>Dry cleaning</t>
  </si>
  <si>
    <t>Dining out</t>
  </si>
  <si>
    <t>Housecleaning service</t>
  </si>
  <si>
    <t>Dog walker</t>
  </si>
  <si>
    <t>Gas/fuel</t>
  </si>
  <si>
    <t>Insurance</t>
  </si>
  <si>
    <t>Repairs</t>
  </si>
  <si>
    <t>Car wash/detailing services</t>
  </si>
  <si>
    <t>Parking</t>
  </si>
  <si>
    <t>Public transportation</t>
  </si>
  <si>
    <t>Cable TV</t>
  </si>
  <si>
    <t>Video/DVD rentals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</si>
  <si>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</si>
  <si>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</si>
  <si>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</si>
  <si>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</si>
  <si>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</si>
  <si>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</si>
  <si>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</si>
  <si>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</si>
  <si>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Plane fare</t>
  </si>
  <si>
    <t>Accommodations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</si>
  <si>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</si>
  <si>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</si>
  <si>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</si>
  <si>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</si>
  <si>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</si>
  <si>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</si>
  <si>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</si>
  <si>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</si>
  <si>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</si>
  <si>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</si>
  <si>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</si>
  <si>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Public radio</t>
  </si>
  <si>
    <t>Public television</t>
  </si>
  <si>
    <t>Religious organizations</t>
  </si>
  <si>
    <t>Charity</t>
  </si>
  <si>
    <t>Clothing</t>
  </si>
  <si>
    <t>Gifts</t>
  </si>
  <si>
    <t>Salon/barber</t>
  </si>
  <si>
    <t>Books</t>
  </si>
  <si>
    <t>Music (CDs, etc.)</t>
  </si>
  <si>
    <t>Long-term savings</t>
  </si>
  <si>
    <t>Credit card payments</t>
  </si>
  <si>
    <t>Income tax (additional)</t>
  </si>
  <si>
    <t>Other obligations</t>
  </si>
  <si>
    <t xml:space="preserve">   Other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</si>
  <si>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</si>
  <si>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</si>
  <si>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</si>
  <si>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</si>
  <si>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</si>
  <si>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</si>
  <si>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</si>
  <si>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</si>
  <si>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</si>
  <si>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</si>
  <si>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VACATIONS</t>
  </si>
  <si>
    <t>RECREATION</t>
  </si>
  <si>
    <t>DUES/SUBSCRIPTION</t>
  </si>
  <si>
    <t>PERSONAL</t>
  </si>
  <si>
    <t>FINANCIAL OBLIGATIONS</t>
  </si>
  <si>
    <t>MISC PAYMENTS</t>
  </si>
  <si>
    <t>TOTALS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</si>
  <si>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</si>
  <si>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</si>
  <si>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</si>
  <si>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</si>
  <si>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</si>
  <si>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</si>
  <si>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</si>
  <si>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</si>
  <si>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</si>
  <si>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</si>
  <si>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</si>
  <si>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</si>
  <si>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</si>
  <si>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</si>
  <si>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Mortgage</t>
  </si>
  <si>
    <t>Services</t>
  </si>
  <si>
    <t xml:space="preserve"> </t>
  </si>
  <si>
    <t>Column1</t>
  </si>
  <si>
    <t>Interest/Dividends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</si>
  <si>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</si>
  <si>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</si>
  <si>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</si>
  <si>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</si>
  <si>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</si>
  <si>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</si>
  <si>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</si>
  <si>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</si>
  <si>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</si>
  <si>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</si>
  <si>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</si>
  <si>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</si>
  <si>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</si>
  <si>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t>Home</t>
  </si>
  <si>
    <t>Daily living</t>
  </si>
  <si>
    <t>Transportation</t>
  </si>
  <si>
    <t>Entertainment</t>
  </si>
  <si>
    <t>Health</t>
  </si>
  <si>
    <t>Vacations</t>
  </si>
  <si>
    <t>Recreation</t>
  </si>
  <si>
    <t>Dues/subscriptions</t>
  </si>
  <si>
    <t>Personal</t>
  </si>
  <si>
    <t>Financial obligations</t>
  </si>
  <si>
    <t>Misc. payments</t>
  </si>
  <si>
    <t>Superannuation Contributions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</si>
</sst>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7">
    <font>
      <sz val="10"/>
      <color theme="1" tint="0.14993999898433685"/>
      <name val="verdana"/>
      <family val="2"/>
    </font>
    <font>
      <sz val="11"/>
      <color indexed="8"/>
      <name val="verdana"/>
      <family val="2"/>
    </font>
    <font>
      <b/>
      <sz val="10"/>
      <color indexed="63"/>
      <name val="Gill Sans MT"/>
      <family val="2"/>
    </font>
    <font>
      <sz val="11"/>
      <color indexed="63"/>
      <name val="Gill Sans MT"/>
      <family val="2"/>
    </font>
    <font>
      <sz val="22"/>
      <color indexed="63"/>
      <name val="Gill Sans MT"/>
      <family val="2"/>
    </font>
    <font>
      <sz val="24"/>
      <color indexed="63"/>
      <name val="Gill Sans MT"/>
      <family val="1"/>
    </font>
    <font>
      <sz val="10"/>
      <color indexed="56"/>
      <name val="verdana"/>
      <family val="2"/>
    </font>
    <font>
      <sz val="10"/>
      <color indexed="21"/>
      <name val="verdana"/>
      <family val="2"/>
    </font>
    <font>
      <b/>
      <sz val="10"/>
      <color indexed="49"/>
      <name val="Gill Sans MT"/>
      <family val="2"/>
    </font>
    <font>
      <sz val="10"/>
      <color indexed="9"/>
      <name val="verdana"/>
      <family val="2"/>
    </font>
    <font>
      <b/>
      <sz val="10"/>
      <color indexed="57"/>
      <name val="Gill Sans MT"/>
      <family val="2"/>
    </font>
    <font>
      <b/>
      <sz val="10"/>
      <color indexed="9"/>
      <name val="Gill Sans MT"/>
      <family val="2"/>
    </font>
    <font>
      <b/>
      <sz val="10"/>
      <color indexed="49"/>
      <name val="verdana"/>
      <family val="2"/>
    </font>
    <font>
      <b/>
      <sz val="10"/>
      <color indexed="57"/>
      <name val="verdana"/>
      <family val="2"/>
    </font>
    <font>
      <sz val="10"/>
      <color indexed="63"/>
      <name val="verdana"/>
      <family val="2"/>
    </font>
    <font>
      <sz val="18"/>
      <color indexed="63"/>
      <name val="Gill Sans MT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b/>
      <sz val="25"/>
      <color indexed="8"/>
      <name val="Gill Sans MT"/>
      <family val="0"/>
    </font>
    <font>
      <b/>
      <sz val="12"/>
      <color indexed="9"/>
      <name val="verdana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sz val="22"/>
      <color theme="1" tint="0.14993999898433685"/>
      <name val="Gill Sans MT"/>
      <family val="2"/>
    </font>
    <font>
      <sz val="11"/>
      <color theme="1" tint="0.14993999898433685"/>
      <name val="Gill Sans MT"/>
      <family val="2"/>
    </font>
    <font>
      <b/>
      <sz val="10"/>
      <color theme="1" tint="0.14991000294685364"/>
      <name val="Gill Sans MT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5700"/>
      <name val="verdana"/>
      <family val="2"/>
    </font>
    <font>
      <b/>
      <sz val="11"/>
      <color rgb="FF3F3F3F"/>
      <name val="verdana"/>
      <family val="2"/>
    </font>
    <font>
      <sz val="18"/>
      <color theme="3"/>
      <name val="Gill Sans MT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10"/>
      <color theme="4" tint="-0.4999699890613556"/>
      <name val="verdana"/>
      <family val="2"/>
    </font>
    <font>
      <sz val="10"/>
      <color theme="5" tint="-0.4999699890613556"/>
      <name val="verdana"/>
      <family val="2"/>
    </font>
    <font>
      <sz val="11"/>
      <color theme="1" tint="0.34999001026153564"/>
      <name val="Gill Sans MT"/>
      <family val="2"/>
    </font>
    <font>
      <b/>
      <sz val="10"/>
      <color theme="4"/>
      <name val="Gill Sans MT"/>
      <family val="2"/>
    </font>
    <font>
      <b/>
      <sz val="10"/>
      <color theme="5"/>
      <name val="Gill Sans MT"/>
      <family val="2"/>
    </font>
    <font>
      <b/>
      <sz val="10"/>
      <color theme="4"/>
      <name val="verdana"/>
      <family val="2"/>
    </font>
    <font>
      <b/>
      <sz val="10"/>
      <color theme="5"/>
      <name val="verdana"/>
      <family val="2"/>
    </font>
    <font>
      <b/>
      <sz val="10"/>
      <color theme="0"/>
      <name val="Gill Sans MT"/>
      <family val="2"/>
    </font>
    <font>
      <sz val="10"/>
      <color theme="0"/>
      <name val="verdana"/>
      <family val="2"/>
    </font>
    <font>
      <sz val="24"/>
      <color theme="1" tint="0.14993999898433685"/>
      <name val="Gill Sans MT"/>
      <family val="1"/>
    </font>
  </fonts>
  <fills count="39">
    <fill>
      <patternFill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F5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1"/>
      </bottom>
    </border>
    <border>
      <left style="thin">
        <color theme="5"/>
      </left>
      <right/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 style="thick">
        <color theme="4"/>
      </right>
      <top/>
      <bottom/>
    </border>
    <border>
      <left/>
      <right style="thick">
        <color theme="5"/>
      </right>
      <top/>
      <bottom/>
    </border>
    <border>
      <left style="medium">
        <color theme="4"/>
      </left>
      <right/>
      <top/>
      <bottom/>
    </border>
    <border>
      <left style="thick">
        <color theme="5"/>
      </left>
      <right/>
      <top/>
      <bottom/>
    </border>
    <border>
      <left style="thick">
        <color theme="4"/>
      </left>
      <right/>
      <top/>
      <bottom/>
    </border>
    <border>
      <left/>
      <right/>
      <top style="medium">
        <color theme="1"/>
      </top>
      <bottom/>
    </border>
  </borders>
  <cellStyleXfs count="60">
    <xf numFmtId="0" fontId="0" fillId="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Protection="0">
      <alignment vertical="center"/>
    </xf>
    <xf numFmtId="0" fontId="38" fillId="0" borderId="3" applyNumberFormat="0" applyFill="0" applyProtection="0">
      <alignment vertical="center"/>
    </xf>
    <xf numFmtId="0" fontId="39" fillId="31" borderId="0" applyNumberFormat="0" applyProtection="0">
      <alignment horizontal="left" vertical="center" indent="1"/>
    </xf>
    <xf numFmtId="0" fontId="40" fillId="32" borderId="1" applyNumberFormat="0" applyAlignment="0" applyProtection="0"/>
    <xf numFmtId="0" fontId="41" fillId="0" borderId="4" applyNumberFormat="0" applyFill="0" applyAlignment="0" applyProtection="0"/>
    <xf numFmtId="0" fontId="42" fillId="33" borderId="0" applyNumberFormat="0" applyBorder="0" applyAlignment="0" applyProtection="0"/>
    <xf numFmtId="0" fontId="0" fillId="34" borderId="5" applyNumberFormat="0" applyFont="0" applyAlignment="0" applyProtection="0"/>
    <xf numFmtId="0" fontId="43" fillId="28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2" borderId="0" xfId="0" applyFont="1" applyAlignment="1">
      <alignment vertical="center"/>
    </xf>
    <xf numFmtId="0" fontId="0" fillId="2" borderId="0" xfId="0" applyAlignment="1">
      <alignment horizontal="right" vertical="center"/>
    </xf>
    <xf numFmtId="0" fontId="0" fillId="2" borderId="0" xfId="0" applyAlignment="1">
      <alignment/>
    </xf>
    <xf numFmtId="0" fontId="0" fillId="2" borderId="0" xfId="0" applyBorder="1" applyAlignment="1">
      <alignment horizontal="right" vertical="center"/>
    </xf>
    <xf numFmtId="0" fontId="0" fillId="2" borderId="8" xfId="0" applyBorder="1" applyAlignment="1">
      <alignment horizontal="right" vertical="center"/>
    </xf>
    <xf numFmtId="0" fontId="0" fillId="2" borderId="8" xfId="0" applyBorder="1" applyAlignment="1">
      <alignment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4" fontId="47" fillId="0" borderId="0" xfId="0" applyNumberFormat="1" applyFont="1" applyFill="1" applyBorder="1" applyAlignment="1">
      <alignment horizontal="right" vertical="center"/>
    </xf>
    <xf numFmtId="164" fontId="48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 indent="1"/>
    </xf>
    <xf numFmtId="0" fontId="48" fillId="0" borderId="0" xfId="0" applyFont="1" applyFill="1" applyBorder="1" applyAlignment="1">
      <alignment horizontal="left" vertical="center" indent="1"/>
    </xf>
    <xf numFmtId="0" fontId="47" fillId="0" borderId="0" xfId="0" applyFont="1" applyFill="1" applyBorder="1" applyAlignment="1">
      <alignment horizontal="left" vertical="center" indent="1"/>
    </xf>
    <xf numFmtId="0" fontId="0" fillId="35" borderId="0" xfId="0" applyFill="1" applyAlignment="1">
      <alignment vertical="center"/>
    </xf>
    <xf numFmtId="0" fontId="49" fillId="0" borderId="0" xfId="49" applyFont="1" applyFill="1" applyBorder="1" applyAlignment="1">
      <alignment horizontal="left" vertical="center" indent="1"/>
    </xf>
    <xf numFmtId="0" fontId="49" fillId="0" borderId="0" xfId="49" applyFont="1" applyFill="1" applyBorder="1" applyAlignment="1">
      <alignment horizontal="right" vertical="center"/>
    </xf>
    <xf numFmtId="0" fontId="39" fillId="0" borderId="0" xfId="50" applyFill="1" applyBorder="1" applyAlignment="1">
      <alignment horizontal="right" vertical="center"/>
    </xf>
    <xf numFmtId="0" fontId="0" fillId="2" borderId="0" xfId="0" applyAlignment="1">
      <alignment vertical="center"/>
    </xf>
    <xf numFmtId="0" fontId="50" fillId="0" borderId="0" xfId="50" applyFont="1" applyFill="1" applyBorder="1" applyAlignment="1">
      <alignment horizontal="left" vertical="center" indent="1"/>
    </xf>
    <xf numFmtId="164" fontId="0" fillId="36" borderId="0" xfId="0" applyNumberFormat="1" applyFill="1" applyAlignment="1">
      <alignment horizontal="right" vertical="center"/>
    </xf>
    <xf numFmtId="0" fontId="0" fillId="36" borderId="0" xfId="0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4" fontId="47" fillId="36" borderId="0" xfId="0" applyNumberFormat="1" applyFont="1" applyFill="1" applyBorder="1" applyAlignment="1">
      <alignment horizontal="right" vertical="center"/>
    </xf>
    <xf numFmtId="0" fontId="47" fillId="36" borderId="0" xfId="0" applyFont="1" applyFill="1" applyBorder="1" applyAlignment="1">
      <alignment horizontal="right" vertical="center"/>
    </xf>
    <xf numFmtId="0" fontId="51" fillId="0" borderId="0" xfId="50" applyFont="1" applyFill="1" applyBorder="1">
      <alignment horizontal="left" vertical="center" indent="1"/>
    </xf>
    <xf numFmtId="164" fontId="48" fillId="36" borderId="0" xfId="0" applyNumberFormat="1" applyFont="1" applyFill="1" applyBorder="1" applyAlignment="1">
      <alignment horizontal="right" vertical="center"/>
    </xf>
    <xf numFmtId="0" fontId="48" fillId="36" borderId="0" xfId="0" applyFont="1" applyFill="1" applyBorder="1" applyAlignment="1">
      <alignment horizontal="right" vertical="center"/>
    </xf>
    <xf numFmtId="0" fontId="48" fillId="36" borderId="9" xfId="0" applyFont="1" applyFill="1" applyBorder="1" applyAlignment="1">
      <alignment horizontal="left" vertical="center" indent="1"/>
    </xf>
    <xf numFmtId="0" fontId="39" fillId="0" borderId="10" xfId="50" applyFill="1" applyBorder="1" applyAlignment="1">
      <alignment horizontal="right" vertical="center"/>
    </xf>
    <xf numFmtId="0" fontId="39" fillId="0" borderId="11" xfId="50" applyFill="1" applyBorder="1" applyAlignment="1">
      <alignment horizontal="right" vertical="center"/>
    </xf>
    <xf numFmtId="0" fontId="0" fillId="2" borderId="0" xfId="0" applyBorder="1" applyAlignment="1">
      <alignment vertical="center"/>
    </xf>
    <xf numFmtId="0" fontId="50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/>
    </xf>
    <xf numFmtId="0" fontId="0" fillId="36" borderId="0" xfId="0" applyFill="1" applyAlignment="1">
      <alignment horizontal="left" vertical="center" indent="1"/>
    </xf>
    <xf numFmtId="0" fontId="0" fillId="31" borderId="0" xfId="0" applyFill="1" applyAlignment="1">
      <alignment horizontal="left" vertical="center" indent="1"/>
    </xf>
    <xf numFmtId="164" fontId="0" fillId="31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0" fontId="52" fillId="0" borderId="0" xfId="0" applyFont="1" applyFill="1" applyAlignment="1">
      <alignment horizontal="left" vertical="center" indent="1"/>
    </xf>
    <xf numFmtId="0" fontId="51" fillId="0" borderId="0" xfId="0" applyFont="1" applyFill="1" applyAlignment="1">
      <alignment horizontal="left" vertical="center" indent="1"/>
    </xf>
    <xf numFmtId="0" fontId="53" fillId="0" borderId="0" xfId="0" applyFont="1" applyFill="1" applyAlignment="1">
      <alignment horizontal="left" vertical="center" indent="1"/>
    </xf>
    <xf numFmtId="0" fontId="0" fillId="21" borderId="0" xfId="0" applyFill="1" applyAlignment="1">
      <alignment vertical="center"/>
    </xf>
    <xf numFmtId="0" fontId="0" fillId="22" borderId="0" xfId="0" applyFill="1" applyAlignment="1">
      <alignment vertical="center"/>
    </xf>
    <xf numFmtId="0" fontId="54" fillId="37" borderId="0" xfId="50" applyFont="1" applyFill="1">
      <alignment horizontal="left" vertical="center" indent="1"/>
    </xf>
    <xf numFmtId="0" fontId="54" fillId="37" borderId="0" xfId="50" applyFont="1" applyFill="1" applyAlignment="1">
      <alignment horizontal="right" vertical="center"/>
    </xf>
    <xf numFmtId="0" fontId="55" fillId="37" borderId="0" xfId="0" applyFont="1" applyFill="1" applyAlignment="1">
      <alignment horizontal="left" vertical="center" indent="1"/>
    </xf>
    <xf numFmtId="164" fontId="55" fillId="37" borderId="0" xfId="0" applyNumberFormat="1" applyFont="1" applyFill="1" applyAlignment="1">
      <alignment horizontal="right" vertical="center"/>
    </xf>
    <xf numFmtId="164" fontId="55" fillId="38" borderId="0" xfId="0" applyNumberFormat="1" applyFont="1" applyFill="1" applyAlignment="1">
      <alignment horizontal="right" vertical="center"/>
    </xf>
    <xf numFmtId="0" fontId="55" fillId="37" borderId="0" xfId="0" applyFont="1" applyFill="1" applyAlignment="1">
      <alignment vertical="center"/>
    </xf>
    <xf numFmtId="0" fontId="54" fillId="38" borderId="0" xfId="50" applyFont="1" applyFill="1" applyAlignment="1">
      <alignment horizontal="right" vertical="center"/>
    </xf>
    <xf numFmtId="0" fontId="55" fillId="38" borderId="0" xfId="0" applyFont="1" applyFill="1" applyAlignment="1">
      <alignment vertical="center"/>
    </xf>
    <xf numFmtId="0" fontId="0" fillId="2" borderId="12" xfId="0" applyBorder="1" applyAlignment="1">
      <alignment vertical="center"/>
    </xf>
    <xf numFmtId="0" fontId="0" fillId="2" borderId="13" xfId="0" applyBorder="1" applyAlignment="1">
      <alignment vertical="center"/>
    </xf>
    <xf numFmtId="0" fontId="50" fillId="31" borderId="0" xfId="0" applyFont="1" applyFill="1" applyAlignment="1">
      <alignment horizontal="left" vertical="center" indent="1"/>
    </xf>
    <xf numFmtId="0" fontId="47" fillId="36" borderId="14" xfId="0" applyFont="1" applyFill="1" applyBorder="1" applyAlignment="1">
      <alignment horizontal="left" vertical="center" indent="1"/>
    </xf>
    <xf numFmtId="0" fontId="0" fillId="36" borderId="15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indent="1"/>
    </xf>
    <xf numFmtId="0" fontId="56" fillId="2" borderId="8" xfId="48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36" borderId="16" xfId="0" applyFill="1" applyBorder="1" applyAlignment="1">
      <alignment horizontal="left" vertical="center" indent="1"/>
    </xf>
    <xf numFmtId="0" fontId="0" fillId="31" borderId="0" xfId="0" applyFill="1" applyAlignment="1">
      <alignment horizontal="center" vertical="center"/>
    </xf>
    <xf numFmtId="0" fontId="0" fillId="31" borderId="16" xfId="0" applyFill="1" applyBorder="1" applyAlignment="1">
      <alignment horizontal="center" vertical="center"/>
    </xf>
    <xf numFmtId="0" fontId="0" fillId="31" borderId="0" xfId="0" applyFill="1" applyBorder="1" applyAlignment="1">
      <alignment horizontal="center" vertical="center"/>
    </xf>
    <xf numFmtId="0" fontId="0" fillId="31" borderId="15" xfId="0" applyFill="1" applyBorder="1" applyAlignment="1">
      <alignment horizontal="center" vertical="center"/>
    </xf>
    <xf numFmtId="0" fontId="56" fillId="2" borderId="0" xfId="48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dxfs count="29">
    <dxf>
      <font>
        <color rgb="FF9C0006"/>
      </font>
    </dxf>
    <dxf>
      <font>
        <b/>
        <i val="0"/>
        <color theme="6" tint="-0.4999699890613556"/>
      </font>
      <fill>
        <patternFill>
          <bgColor theme="6" tint="0.7999799847602844"/>
        </patternFill>
      </fill>
    </dxf>
    <dxf>
      <font>
        <b/>
        <i val="0"/>
        <color theme="6" tint="-0.4999699890613556"/>
      </font>
      <fill>
        <patternFill>
          <bgColor theme="6" tint="0.7999799847602844"/>
        </patternFill>
      </fill>
    </dxf>
    <dxf>
      <font>
        <b val="0"/>
        <i val="0"/>
        <color theme="6" tint="-0.4999699890613556"/>
      </font>
      <fill>
        <patternFill patternType="solid">
          <fgColor theme="6" tint="0.7999799847602844"/>
          <bgColor theme="6" tint="0.7999799847602844"/>
        </patternFill>
      </fill>
    </dxf>
    <dxf>
      <font>
        <b val="0"/>
        <i val="0"/>
        <color theme="6" tint="-0.4999699890613556"/>
      </font>
      <fill>
        <patternFill patternType="solid">
          <fgColor theme="6" tint="0.7999799847602844"/>
          <bgColor theme="6" tint="0.7999799847602844"/>
        </patternFill>
      </fill>
    </dxf>
    <dxf>
      <font>
        <b/>
        <i val="0"/>
        <color theme="6" tint="-0.4999699890613556"/>
      </font>
      <fill>
        <patternFill>
          <bgColor theme="6" tint="0.7999799847602844"/>
        </patternFill>
      </fill>
    </dxf>
    <dxf>
      <font>
        <b/>
        <i val="0"/>
        <color theme="6" tint="-0.4999699890613556"/>
      </font>
      <fill>
        <patternFill>
          <bgColor theme="6" tint="0.7999799847602844"/>
        </patternFill>
      </fill>
    </dxf>
    <dxf>
      <font>
        <b val="0"/>
        <i val="0"/>
        <color theme="6" tint="-0.4999699890613556"/>
      </font>
      <border>
        <top style="thin">
          <color theme="6" tint="-0.24993999302387238"/>
        </top>
      </border>
    </dxf>
    <dxf>
      <font>
        <b val="0"/>
        <i val="0"/>
        <color theme="6" tint="-0.4999699890613556"/>
      </font>
      <border>
        <bottom style="thin">
          <color theme="6" tint="-0.24993999302387238"/>
        </bottom>
      </border>
    </dxf>
    <dxf>
      <font>
        <b val="0"/>
        <i val="0"/>
        <color theme="6" tint="-0.4999699890613556"/>
      </font>
      <border>
        <top style="thin">
          <color theme="6" tint="-0.24993999302387238"/>
        </top>
        <bottom style="thin">
          <color theme="6" tint="-0.24993999302387238"/>
        </bottom>
      </border>
    </dxf>
    <dxf>
      <font>
        <b/>
        <i val="0"/>
        <color theme="5" tint="-0.4999699890613556"/>
      </font>
      <fill>
        <patternFill>
          <bgColor theme="5" tint="0.7999799847602844"/>
        </patternFill>
      </fill>
    </dxf>
    <dxf>
      <font>
        <b/>
        <i val="0"/>
        <color theme="5" tint="-0.4999699890613556"/>
      </font>
      <fill>
        <patternFill>
          <bgColor theme="5" tint="0.7999799847602844"/>
        </patternFill>
      </fill>
    </dxf>
    <dxf>
      <font>
        <b val="0"/>
        <i val="0"/>
        <color theme="5" tint="-0.4999699890613556"/>
      </font>
      <fill>
        <patternFill patternType="solid">
          <fgColor theme="5" tint="0.7999799847602844"/>
          <bgColor theme="5" tint="0.7999799847602844"/>
        </patternFill>
      </fill>
    </dxf>
    <dxf>
      <font>
        <b val="0"/>
        <i val="0"/>
        <color theme="5" tint="-0.4999699890613556"/>
      </font>
      <fill>
        <patternFill patternType="solid">
          <fgColor theme="5" tint="0.7999799847602844"/>
          <bgColor theme="5" tint="0.7999799847602844"/>
        </patternFill>
      </fill>
    </dxf>
    <dxf>
      <font>
        <b/>
        <i val="0"/>
        <color theme="5" tint="-0.4999699890613556"/>
      </font>
      <fill>
        <patternFill>
          <bgColor theme="5" tint="0.7999799847602844"/>
        </patternFill>
      </fill>
    </dxf>
    <dxf>
      <font>
        <b/>
        <i val="0"/>
        <color theme="5" tint="-0.4999699890613556"/>
      </font>
    </dxf>
    <dxf>
      <font>
        <b val="0"/>
        <i val="0"/>
        <color theme="5" tint="-0.4999699890613556"/>
      </font>
      <border>
        <top style="thin">
          <color theme="5" tint="-0.24993999302387238"/>
        </top>
      </border>
    </dxf>
    <dxf>
      <font>
        <b val="0"/>
        <i val="0"/>
        <color theme="5" tint="-0.4999699890613556"/>
      </font>
      <border>
        <bottom style="thin">
          <color theme="5" tint="-0.24993999302387238"/>
        </bottom>
      </border>
    </dxf>
    <dxf>
      <font>
        <b val="0"/>
        <i val="0"/>
        <color theme="5" tint="-0.4999699890613556"/>
      </font>
      <border>
        <top style="thin">
          <color theme="5" tint="-0.24993999302387238"/>
        </top>
        <bottom style="thin">
          <color theme="5" tint="-0.24993999302387238"/>
        </bottom>
      </border>
    </dxf>
    <dxf>
      <font>
        <b/>
        <i val="0"/>
        <color theme="4" tint="-0.4999699890613556"/>
      </font>
      <fill>
        <patternFill>
          <bgColor theme="4" tint="0.7999799847602844"/>
        </patternFill>
      </fill>
    </dxf>
    <dxf>
      <font>
        <b/>
        <i val="0"/>
        <color theme="4" tint="-0.4999699890613556"/>
      </font>
      <fill>
        <patternFill>
          <bgColor theme="4" tint="0.7999799847602844"/>
        </patternFill>
      </fill>
    </dxf>
    <dxf>
      <font>
        <b val="0"/>
        <i val="0"/>
        <color theme="4" tint="-0.4999699890613556"/>
      </font>
      <fill>
        <patternFill>
          <bgColor theme="4" tint="0.7999799847602844"/>
        </patternFill>
      </fill>
    </dxf>
    <dxf>
      <font>
        <b val="0"/>
        <i val="0"/>
        <color theme="4" tint="-0.4999699890613556"/>
      </font>
      <fill>
        <patternFill patternType="solid">
          <fgColor theme="4" tint="0.7999500036239624"/>
          <bgColor theme="4" tint="0.7999799847602844"/>
        </patternFill>
      </fill>
    </dxf>
    <dxf>
      <font>
        <b/>
        <i val="0"/>
        <color theme="4" tint="-0.4999699890613556"/>
      </font>
      <fill>
        <patternFill>
          <bgColor theme="4" tint="0.7999799847602844"/>
        </patternFill>
      </fill>
    </dxf>
    <dxf>
      <font>
        <b/>
        <i val="0"/>
        <color theme="4" tint="-0.4999699890613556"/>
      </font>
    </dxf>
    <dxf>
      <font>
        <b val="0"/>
        <i val="0"/>
        <color theme="4" tint="-0.4999699890613556"/>
      </font>
      <fill>
        <patternFill patternType="none">
          <bgColor indexed="65"/>
        </patternFill>
      </fill>
      <border>
        <top style="thin">
          <color theme="4" tint="-0.24993999302387238"/>
        </top>
      </border>
    </dxf>
    <dxf>
      <border>
        <left/>
        <right/>
        <top/>
        <bottom/>
      </border>
    </dxf>
    <dxf>
      <font>
        <b val="0"/>
        <i val="0"/>
        <color theme="4" tint="-0.4999699890613556"/>
      </font>
      <border>
        <top style="thin">
          <color theme="4" tint="-0.24993999302387238"/>
        </top>
        <bottom style="thin">
          <color theme="4" tint="-0.24993999302387238"/>
        </bottom>
      </border>
    </dxf>
    <dxf>
      <font>
        <color rgb="FF9C0006"/>
      </font>
      <border/>
    </dxf>
  </dxfs>
  <tableStyles count="1" defaultTableStyle="Personal Budget - Expense" defaultPivotStyle="PivotStyleLight16">
    <tableStyle name="Persona Budget - Revenue" pivot="0" count="9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  <tableStyleElement type="firstTotalCell" dxfId="20"/>
      <tableStyleElement type="lastTotalCell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95250</xdr:rowOff>
    </xdr:from>
    <xdr:to>
      <xdr:col>4</xdr:col>
      <xdr:colOff>276225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257175"/>
          <a:ext cx="3600450" cy="41910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500" b="1" i="0" u="none" baseline="0">
              <a:solidFill>
                <a:srgbClr val="000000"/>
              </a:solidFill>
            </a:rPr>
            <a:t>PERSONAL BUDGET</a:t>
          </a:r>
        </a:p>
      </xdr:txBody>
    </xdr:sp>
    <xdr:clientData/>
  </xdr:twoCellAnchor>
  <xdr:twoCellAnchor editAs="absolute">
    <xdr:from>
      <xdr:col>16</xdr:col>
      <xdr:colOff>28575</xdr:colOff>
      <xdr:row>1</xdr:row>
      <xdr:rowOff>190500</xdr:rowOff>
    </xdr:from>
    <xdr:to>
      <xdr:col>17</xdr:col>
      <xdr:colOff>19050</xdr:colOff>
      <xdr:row>2</xdr:row>
      <xdr:rowOff>9525</xdr:rowOff>
    </xdr:to>
    <xdr:sp>
      <xdr:nvSpPr>
        <xdr:cNvPr id="2" name="Rectangle 2"/>
        <xdr:cNvSpPr>
          <a:spLocks/>
        </xdr:cNvSpPr>
      </xdr:nvSpPr>
      <xdr:spPr>
        <a:xfrm flipH="1">
          <a:off x="14982825" y="352425"/>
          <a:ext cx="933450" cy="266700"/>
        </a:xfrm>
        <a:prstGeom prst="rect">
          <a:avLst/>
        </a:prstGeom>
        <a:solidFill>
          <a:srgbClr val="1B79AD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2018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blIncome" displayName="tblIncome" ref="C6:Q10" comment="" totalsRowCount="1">
  <autoFilter ref="C6:Q10"/>
  <tableColumns count="15">
    <tableColumn id="1" name="INCOME"/>
    <tableColumn id="2" name="Jan" totalsRowFunction="sum"/>
    <tableColumn id="3" name="Feb" totalsRowFunction="sum"/>
    <tableColumn id="4" name="March" totalsRowFunction="sum"/>
    <tableColumn id="5" name="April" totalsRowFunction="sum"/>
    <tableColumn id="6" name="May" totalsRowFunction="sum"/>
    <tableColumn id="7" name="June" totalsRowFunction="sum"/>
    <tableColumn id="8" name="July" totalsRowFunction="sum"/>
    <tableColumn id="9" name="Aug" totalsRowFunction="sum"/>
    <tableColumn id="10" name="Sept" totalsRowFunction="sum"/>
    <tableColumn id="11" name="Oct" totalsRowFunction="sum"/>
    <tableColumn id="12" name="Nov" totalsRowFunction="sum"/>
    <tableColumn id="13" name="Dec" totalsRowFunction="sum"/>
    <tableColumn id="14" name="Year" totalsRowFunction="sum"/>
    <tableColumn id="15" name="Column1"/>
  </tableColumns>
  <tableStyleInfo name="" showFirstColumn="0" showLastColumn="0" showRowStripes="0" showColumnStripes="1"/>
</table>
</file>

<file path=xl/tables/table10.xml><?xml version="1.0" encoding="utf-8"?>
<table xmlns="http://schemas.openxmlformats.org/spreadsheetml/2006/main" id="10" name="tblPersonal" displayName="tblPersonal" ref="C100:Q106" comment="" totalsRowCount="1">
  <autoFilter ref="C100:Q106"/>
  <tableColumns count="15">
    <tableColumn id="1" name="Personal"/>
    <tableColumn id="2" name="Jan" totalsRowFunction="sum"/>
    <tableColumn id="3" name="Feb" totalsRowFunction="sum"/>
    <tableColumn id="4" name="March" totalsRowFunction="sum"/>
    <tableColumn id="5" name="April" totalsRowFunction="sum"/>
    <tableColumn id="6" name="May" totalsRowFunction="sum"/>
    <tableColumn id="7" name="June" totalsRowFunction="sum"/>
    <tableColumn id="8" name="July" totalsRowFunction="sum"/>
    <tableColumn id="9" name="Aug" totalsRowFunction="sum"/>
    <tableColumn id="10" name="Sept" totalsRowFunction="sum"/>
    <tableColumn id="11" name="Oct" totalsRowFunction="sum"/>
    <tableColumn id="12" name="Nov" totalsRowFunction="sum"/>
    <tableColumn id="13" name="Dec" totalsRowFunction="sum"/>
    <tableColumn id="14" name="Year" totalsRowFunction="sum"/>
    <tableColumn id="15" name="Column1"/>
  </tableColumns>
  <tableStyleInfo name="" showFirstColumn="0" showLastColumn="0" showRowStripes="0" showColumnStripes="1"/>
</table>
</file>

<file path=xl/tables/table11.xml><?xml version="1.0" encoding="utf-8"?>
<table xmlns="http://schemas.openxmlformats.org/spreadsheetml/2006/main" id="11" name="tblFinancial" displayName="tblFinancial" ref="C110:Q116" comment="" totalsRowCount="1">
  <autoFilter ref="C110:Q116"/>
  <tableColumns count="15">
    <tableColumn id="1" name="Financial obligations"/>
    <tableColumn id="2" name="Jan" totalsRowFunction="sum"/>
    <tableColumn id="3" name="Feb" totalsRowFunction="sum"/>
    <tableColumn id="4" name="March" totalsRowFunction="sum"/>
    <tableColumn id="5" name="April" totalsRowFunction="sum"/>
    <tableColumn id="6" name="May" totalsRowFunction="sum"/>
    <tableColumn id="7" name="June" totalsRowFunction="sum"/>
    <tableColumn id="8" name="July" totalsRowFunction="sum"/>
    <tableColumn id="9" name="Aug" totalsRowFunction="sum"/>
    <tableColumn id="10" name="Sept" totalsRowFunction="sum"/>
    <tableColumn id="11" name="Oct" totalsRowFunction="sum"/>
    <tableColumn id="12" name="Nov" totalsRowFunction="sum"/>
    <tableColumn id="13" name="Dec" totalsRowFunction="sum"/>
    <tableColumn id="14" name="Year" totalsRowFunction="sum"/>
    <tableColumn id="15" name="Column1"/>
  </tableColumns>
  <tableStyleInfo name="" showFirstColumn="0" showLastColumn="0" showRowStripes="0" showColumnStripes="1"/>
</table>
</file>

<file path=xl/tables/table12.xml><?xml version="1.0" encoding="utf-8"?>
<table xmlns="http://schemas.openxmlformats.org/spreadsheetml/2006/main" id="12" name="tblMisc" displayName="tblMisc" ref="C120:Q126" comment="" totalsRowCount="1">
  <autoFilter ref="C120:Q126"/>
  <tableColumns count="15">
    <tableColumn id="1" name="Misc. payments"/>
    <tableColumn id="2" name="Jan" totalsRowFunction="sum"/>
    <tableColumn id="3" name="Feb" totalsRowFunction="sum"/>
    <tableColumn id="4" name="March" totalsRowFunction="sum"/>
    <tableColumn id="5" name="April" totalsRowFunction="sum"/>
    <tableColumn id="6" name="May" totalsRowFunction="sum"/>
    <tableColumn id="7" name="June" totalsRowFunction="sum"/>
    <tableColumn id="8" name="July" totalsRowFunction="sum"/>
    <tableColumn id="9" name="Aug" totalsRowFunction="sum"/>
    <tableColumn id="10" name="Sept" totalsRowFunction="sum"/>
    <tableColumn id="11" name="Oct" totalsRowFunction="sum"/>
    <tableColumn id="12" name="Nov" totalsRowFunction="sum"/>
    <tableColumn id="13" name="Dec" totalsRowFunction="sum"/>
    <tableColumn id="14" name="Year" totalsRowFunction="sum"/>
    <tableColumn id="15" name="Column1"/>
  </tableColumns>
  <tableStyleInfo name="" showFirstColumn="0" showLastColumn="0" showRowStripes="0" showColumnStripes="1"/>
</table>
</file>

<file path=xl/tables/table13.xml><?xml version="1.0" encoding="utf-8"?>
<table xmlns="http://schemas.openxmlformats.org/spreadsheetml/2006/main" id="13" name="tblTotals" displayName="tblTotals" ref="C129:Q131" comment="" totalsRowShown="0">
  <tableColumns count="15">
    <tableColumn id="1" name="TOTALS"/>
    <tableColumn id="2" name="JAN"/>
    <tableColumn id="3" name="FEB"/>
    <tableColumn id="4" name="MAR"/>
    <tableColumn id="5" name="APR"/>
    <tableColumn id="6" name="MAY"/>
    <tableColumn id="7" name="JUN"/>
    <tableColumn id="8" name="JUL"/>
    <tableColumn id="9" name="AUG"/>
    <tableColumn id="10" name="SEP"/>
    <tableColumn id="11" name="OCT"/>
    <tableColumn id="12" name="NOV"/>
    <tableColumn id="13" name="DEC"/>
    <tableColumn id="14" name="YEAR"/>
    <tableColumn id="15" name=" "/>
  </tableColumns>
  <tableStyleInfo name="" showFirstColumn="1" showLastColumn="0" showRowStripes="0" showColumnStripes="1"/>
</table>
</file>

<file path=xl/tables/table2.xml><?xml version="1.0" encoding="utf-8"?>
<table xmlns="http://schemas.openxmlformats.org/spreadsheetml/2006/main" id="2" name="tblHome" displayName="tblHome" ref="C15:Q21" comment="" totalsRowCount="1">
  <autoFilter ref="C15:Q21"/>
  <tableColumns count="15">
    <tableColumn id="1" name="Home"/>
    <tableColumn id="2" name="Jan" totalsRowFunction="sum"/>
    <tableColumn id="3" name="Feb" totalsRowFunction="sum"/>
    <tableColumn id="4" name="March" totalsRowFunction="sum"/>
    <tableColumn id="5" name="April" totalsRowFunction="sum"/>
    <tableColumn id="6" name="May" totalsRowFunction="sum"/>
    <tableColumn id="7" name="June" totalsRowFunction="sum"/>
    <tableColumn id="8" name="July" totalsRowFunction="sum"/>
    <tableColumn id="9" name="Aug" totalsRowFunction="sum"/>
    <tableColumn id="10" name="Sept" totalsRowFunction="sum"/>
    <tableColumn id="11" name="Oct" totalsRowFunction="sum"/>
    <tableColumn id="12" name="Nov" totalsRowFunction="sum"/>
    <tableColumn id="13" name="Dec" totalsRowFunction="sum"/>
    <tableColumn id="14" name="Year" totalsRowFunction="sum"/>
    <tableColumn id="15" name="Column1"/>
  </tableColumns>
  <tableStyleInfo name="" showFirstColumn="0" showLastColumn="0" showRowStripes="0" showColumnStripes="1"/>
</table>
</file>

<file path=xl/tables/table3.xml><?xml version="1.0" encoding="utf-8"?>
<table xmlns="http://schemas.openxmlformats.org/spreadsheetml/2006/main" id="3" name="tblDaily" displayName="tblDaily" ref="C25:Q32" comment="" totalsRowCount="1">
  <autoFilter ref="C25:Q32"/>
  <tableColumns count="15">
    <tableColumn id="1" name="Daily living"/>
    <tableColumn id="2" name="Jan" totalsRowFunction="sum"/>
    <tableColumn id="3" name="Feb" totalsRowFunction="sum"/>
    <tableColumn id="4" name="March" totalsRowFunction="sum"/>
    <tableColumn id="5" name="April" totalsRowFunction="sum"/>
    <tableColumn id="6" name="May" totalsRowFunction="sum"/>
    <tableColumn id="7" name="June" totalsRowFunction="sum"/>
    <tableColumn id="8" name="July" totalsRowFunction="sum"/>
    <tableColumn id="9" name="Aug" totalsRowFunction="sum"/>
    <tableColumn id="10" name="Sept" totalsRowFunction="sum"/>
    <tableColumn id="11" name="Oct" totalsRowFunction="sum"/>
    <tableColumn id="12" name="Nov" totalsRowFunction="sum"/>
    <tableColumn id="13" name="Dec" totalsRowFunction="sum"/>
    <tableColumn id="14" name="Year" totalsRowFunction="sum"/>
    <tableColumn id="15" name="Column1"/>
  </tableColumns>
  <tableStyleInfo name="" showFirstColumn="0" showLastColumn="0" showRowStripes="0" showColumnStripes="1"/>
</table>
</file>

<file path=xl/tables/table4.xml><?xml version="1.0" encoding="utf-8"?>
<table xmlns="http://schemas.openxmlformats.org/spreadsheetml/2006/main" id="4" name="tblTransportation" displayName="tblTransportation" ref="C36:Q43" comment="" totalsRowCount="1">
  <autoFilter ref="C36:Q43"/>
  <tableColumns count="15">
    <tableColumn id="1" name="Transportation"/>
    <tableColumn id="2" name="Jan" totalsRowFunction="sum"/>
    <tableColumn id="3" name="Feb" totalsRowFunction="sum"/>
    <tableColumn id="4" name="March" totalsRowFunction="sum"/>
    <tableColumn id="5" name="April" totalsRowFunction="sum"/>
    <tableColumn id="6" name="May" totalsRowFunction="sum"/>
    <tableColumn id="7" name="June" totalsRowFunction="sum"/>
    <tableColumn id="8" name="July" totalsRowFunction="sum"/>
    <tableColumn id="9" name="Aug" totalsRowFunction="sum"/>
    <tableColumn id="10" name="Sept" totalsRowFunction="sum"/>
    <tableColumn id="11" name="Oct" totalsRowFunction="sum"/>
    <tableColumn id="12" name="Nov" totalsRowFunction="sum"/>
    <tableColumn id="13" name="Dec" totalsRowFunction="sum"/>
    <tableColumn id="14" name="Year" totalsRowFunction="sum"/>
    <tableColumn id="15" name="Column1"/>
  </tableColumns>
  <tableStyleInfo name="" showFirstColumn="0" showLastColumn="0" showRowStripes="0" showColumnStripes="1"/>
</table>
</file>

<file path=xl/tables/table5.xml><?xml version="1.0" encoding="utf-8"?>
<table xmlns="http://schemas.openxmlformats.org/spreadsheetml/2006/main" id="5" name="tblEntertainment" displayName="tblEntertainment" ref="C47:Q52" comment="" totalsRowCount="1">
  <autoFilter ref="C47:Q52"/>
  <tableColumns count="15">
    <tableColumn id="1" name="Entertainment"/>
    <tableColumn id="2" name="Jan" totalsRowFunction="sum"/>
    <tableColumn id="3" name="Feb" totalsRowFunction="sum"/>
    <tableColumn id="4" name="March" totalsRowFunction="sum"/>
    <tableColumn id="5" name="April" totalsRowFunction="sum"/>
    <tableColumn id="6" name="May" totalsRowFunction="sum"/>
    <tableColumn id="7" name="June" totalsRowFunction="sum"/>
    <tableColumn id="8" name="July" totalsRowFunction="sum"/>
    <tableColumn id="9" name="Aug" totalsRowFunction="sum"/>
    <tableColumn id="10" name="Sept" totalsRowFunction="sum"/>
    <tableColumn id="11" name="Oct" totalsRowFunction="sum"/>
    <tableColumn id="12" name="Nov" totalsRowFunction="sum"/>
    <tableColumn id="13" name="Dec" totalsRowFunction="sum"/>
    <tableColumn id="14" name="Year" totalsRowFunction="sum"/>
    <tableColumn id="15" name="Column1"/>
  </tableColumns>
  <tableStyleInfo name="" showFirstColumn="0" showLastColumn="0" showRowStripes="0" showColumnStripes="1"/>
</table>
</file>

<file path=xl/tables/table6.xml><?xml version="1.0" encoding="utf-8"?>
<table xmlns="http://schemas.openxmlformats.org/spreadsheetml/2006/main" id="6" name="tblHealth" displayName="tblHealth" ref="C56:Q64" comment="" totalsRowCount="1">
  <autoFilter ref="C56:Q64"/>
  <tableColumns count="15">
    <tableColumn id="1" name="Health"/>
    <tableColumn id="2" name="Jan" totalsRowFunction="sum"/>
    <tableColumn id="3" name="Feb" totalsRowFunction="sum"/>
    <tableColumn id="4" name="March" totalsRowFunction="sum"/>
    <tableColumn id="5" name="April" totalsRowFunction="sum"/>
    <tableColumn id="6" name="May" totalsRowFunction="sum"/>
    <tableColumn id="7" name="June" totalsRowFunction="sum"/>
    <tableColumn id="8" name="July" totalsRowFunction="sum"/>
    <tableColumn id="9" name="Aug" totalsRowFunction="sum"/>
    <tableColumn id="10" name="Sept" totalsRowFunction="sum"/>
    <tableColumn id="11" name="Oct" totalsRowFunction="sum"/>
    <tableColumn id="12" name="Nov" totalsRowFunction="sum"/>
    <tableColumn id="13" name="Dec" totalsRowFunction="sum"/>
    <tableColumn id="14" name="Year" totalsRowFunction="sum"/>
    <tableColumn id="15" name="Column1"/>
  </tableColumns>
  <tableStyleInfo name="" showFirstColumn="0" showLastColumn="0" showRowStripes="0" showColumnStripes="1"/>
</table>
</file>

<file path=xl/tables/table7.xml><?xml version="1.0" encoding="utf-8"?>
<table xmlns="http://schemas.openxmlformats.org/spreadsheetml/2006/main" id="7" name="tblVacations" displayName="tblVacations" ref="C68:Q75" comment="" totalsRowCount="1">
  <autoFilter ref="C68:Q75"/>
  <tableColumns count="15">
    <tableColumn id="1" name="Vacations"/>
    <tableColumn id="2" name="Jan" totalsRowFunction="sum"/>
    <tableColumn id="3" name="Feb" totalsRowFunction="sum"/>
    <tableColumn id="4" name="March" totalsRowFunction="sum"/>
    <tableColumn id="5" name="April" totalsRowFunction="sum"/>
    <tableColumn id="6" name="May" totalsRowFunction="sum"/>
    <tableColumn id="7" name="June" totalsRowFunction="sum"/>
    <tableColumn id="8" name="July" totalsRowFunction="sum"/>
    <tableColumn id="9" name="Aug" totalsRowFunction="sum"/>
    <tableColumn id="10" name="Sept" totalsRowFunction="sum"/>
    <tableColumn id="11" name="Oct" totalsRowFunction="sum"/>
    <tableColumn id="12" name="Nov" totalsRowFunction="sum"/>
    <tableColumn id="13" name="Dec" totalsRowFunction="sum"/>
    <tableColumn id="14" name="Year" totalsRowFunction="sum"/>
    <tableColumn id="15" name="Column1"/>
  </tableColumns>
  <tableStyleInfo name="" showFirstColumn="0" showLastColumn="0" showRowStripes="0" showColumnStripes="1"/>
</table>
</file>

<file path=xl/tables/table8.xml><?xml version="1.0" encoding="utf-8"?>
<table xmlns="http://schemas.openxmlformats.org/spreadsheetml/2006/main" id="8" name="tblRecreation" displayName="tblRecreation" ref="C79:Q84" comment="" totalsRowCount="1">
  <autoFilter ref="C79:Q84"/>
  <tableColumns count="15">
    <tableColumn id="1" name="Recreation"/>
    <tableColumn id="2" name="Jan" totalsRowFunction="sum"/>
    <tableColumn id="3" name="Feb" totalsRowFunction="sum"/>
    <tableColumn id="4" name="March" totalsRowFunction="sum"/>
    <tableColumn id="5" name="April" totalsRowFunction="sum"/>
    <tableColumn id="6" name="May" totalsRowFunction="sum"/>
    <tableColumn id="7" name="June" totalsRowFunction="sum"/>
    <tableColumn id="8" name="July" totalsRowFunction="sum"/>
    <tableColumn id="9" name="Aug" totalsRowFunction="sum"/>
    <tableColumn id="10" name="Sept" totalsRowFunction="sum"/>
    <tableColumn id="11" name="Oct" totalsRowFunction="sum"/>
    <tableColumn id="12" name="Nov" totalsRowFunction="sum"/>
    <tableColumn id="13" name="Dec" totalsRowFunction="sum"/>
    <tableColumn id="14" name="Year" totalsRowFunction="sum"/>
    <tableColumn id="15" name="Column1"/>
  </tableColumns>
  <tableStyleInfo name="" showFirstColumn="0" showLastColumn="0" showRowStripes="0" showColumnStripes="1"/>
</table>
</file>

<file path=xl/tables/table9.xml><?xml version="1.0" encoding="utf-8"?>
<table xmlns="http://schemas.openxmlformats.org/spreadsheetml/2006/main" id="9" name="tblDues" displayName="tblDues" ref="C88:Q96" comment="" totalsRowCount="1">
  <autoFilter ref="C88:Q96"/>
  <tableColumns count="15">
    <tableColumn id="1" name="Dues/subscriptions"/>
    <tableColumn id="2" name="Jan" totalsRowFunction="sum"/>
    <tableColumn id="3" name="Feb" totalsRowFunction="sum"/>
    <tableColumn id="4" name="March" totalsRowFunction="sum"/>
    <tableColumn id="5" name="April" totalsRowFunction="sum"/>
    <tableColumn id="6" name="May" totalsRowFunction="sum"/>
    <tableColumn id="7" name="June" totalsRowFunction="sum"/>
    <tableColumn id="8" name="July" totalsRowFunction="sum"/>
    <tableColumn id="9" name="Aug" totalsRowFunction="sum"/>
    <tableColumn id="10" name="Sept" totalsRowFunction="sum"/>
    <tableColumn id="11" name="Oct" totalsRowFunction="sum"/>
    <tableColumn id="12" name="Nov" totalsRowFunction="sum"/>
    <tableColumn id="13" name="Dec" totalsRowFunction="sum"/>
    <tableColumn id="14" name="Year" totalsRowFunction="sum"/>
    <tableColumn id="15" name="Column1"/>
  </tableColumns>
  <tableStyleInfo name="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B79AD"/>
      </a:accent1>
      <a:accent2>
        <a:srgbClr val="1D7B7D"/>
      </a:accent2>
      <a:accent3>
        <a:srgbClr val="EF4755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142"/>
  <sheetViews>
    <sheetView showGridLines="0" tabSelected="1" zoomScale="96" zoomScaleNormal="96" zoomScalePageLayoutView="0" workbookViewId="0" topLeftCell="A84">
      <selection activeCell="D109" sqref="D109"/>
    </sheetView>
  </sheetViews>
  <sheetFormatPr defaultColWidth="9.00390625" defaultRowHeight="12.75"/>
  <cols>
    <col min="1" max="1" width="4.75390625" style="2" customWidth="1"/>
    <col min="2" max="2" width="1.875" style="17" customWidth="1"/>
    <col min="3" max="3" width="28.75390625" style="17" customWidth="1"/>
    <col min="4" max="16" width="12.375" style="1" customWidth="1"/>
    <col min="17" max="17" width="12.375" style="17" customWidth="1"/>
  </cols>
  <sheetData>
    <row r="1" spans="1:5" ht="12.75">
      <c r="A1" s="63"/>
      <c r="B1" s="64"/>
      <c r="C1" s="64"/>
      <c r="D1" s="65"/>
      <c r="E1" s="65"/>
    </row>
    <row r="2" spans="1:17" ht="35.25" customHeight="1" thickBot="1">
      <c r="A2" s="63"/>
      <c r="B2" s="64"/>
      <c r="C2" s="73"/>
      <c r="D2" s="73"/>
      <c r="E2" s="66"/>
      <c r="F2" s="4"/>
      <c r="G2" s="4"/>
      <c r="H2" s="4"/>
      <c r="I2" s="62"/>
      <c r="J2" s="4"/>
      <c r="K2" s="4"/>
      <c r="L2" s="4"/>
      <c r="M2" s="4"/>
      <c r="N2" s="4"/>
      <c r="O2" s="4"/>
      <c r="P2" s="4"/>
      <c r="Q2" s="5"/>
    </row>
    <row r="3" spans="1:5" ht="26.25" customHeight="1">
      <c r="A3" s="63"/>
      <c r="B3" s="64"/>
      <c r="C3" s="64"/>
      <c r="D3" s="65"/>
      <c r="E3" s="67"/>
    </row>
    <row r="4" spans="2:17" ht="21" customHeight="1">
      <c r="B4" s="45"/>
      <c r="C4" s="14" t="s">
        <v>82</v>
      </c>
      <c r="D4" s="15" t="s">
        <v>69</v>
      </c>
      <c r="E4" s="15" t="s">
        <v>70</v>
      </c>
      <c r="F4" s="15" t="s">
        <v>72</v>
      </c>
      <c r="G4" s="15" t="s">
        <v>73</v>
      </c>
      <c r="H4" s="15" t="s">
        <v>71</v>
      </c>
      <c r="I4" s="15" t="s">
        <v>74</v>
      </c>
      <c r="J4" s="15" t="s">
        <v>75</v>
      </c>
      <c r="K4" s="15" t="s">
        <v>76</v>
      </c>
      <c r="L4" s="15" t="s">
        <v>77</v>
      </c>
      <c r="M4" s="15" t="s">
        <v>78</v>
      </c>
      <c r="N4" s="15" t="s">
        <v>79</v>
      </c>
      <c r="O4" s="15" t="s">
        <v>80</v>
      </c>
      <c r="P4" s="15" t="s">
        <v>81</v>
      </c>
      <c r="Q4" s="15"/>
    </row>
    <row r="5" spans="2:17" ht="21" customHeight="1">
      <c r="B5" s="45"/>
      <c r="C5" s="18" t="s">
        <v>55</v>
      </c>
      <c r="D5" s="34"/>
      <c r="E5" s="34"/>
      <c r="F5" s="16"/>
      <c r="G5" s="33"/>
      <c r="H5" s="16"/>
      <c r="I5" s="16"/>
      <c r="J5" s="16"/>
      <c r="K5" s="16"/>
      <c r="L5" s="16"/>
      <c r="M5" s="16"/>
      <c r="N5" s="16"/>
      <c r="O5" s="16"/>
      <c r="P5" s="16"/>
      <c r="Q5" s="33" t="s">
        <v>85</v>
      </c>
    </row>
    <row r="6" spans="2:17" ht="15.75" customHeight="1" hidden="1">
      <c r="B6" s="45"/>
      <c r="C6" t="s">
        <v>55</v>
      </c>
      <c r="D6" t="s">
        <v>88</v>
      </c>
      <c r="E6" t="s">
        <v>89</v>
      </c>
      <c r="F6" t="s">
        <v>90</v>
      </c>
      <c r="G6" t="s">
        <v>91</v>
      </c>
      <c r="H6" t="s">
        <v>92</v>
      </c>
      <c r="I6" t="s">
        <v>93</v>
      </c>
      <c r="J6" t="s">
        <v>94</v>
      </c>
      <c r="K6" t="s">
        <v>95</v>
      </c>
      <c r="L6" t="s">
        <v>96</v>
      </c>
      <c r="M6" t="s">
        <v>97</v>
      </c>
      <c r="N6" t="s">
        <v>98</v>
      </c>
      <c r="O6" t="s">
        <v>99</v>
      </c>
      <c r="P6" t="s">
        <v>100</v>
      </c>
      <c r="Q6" t="s">
        <v>86</v>
      </c>
    </row>
    <row r="7" spans="2:17" ht="15.75" customHeight="1">
      <c r="B7" s="45"/>
      <c r="C7" s="12" t="s">
        <v>0</v>
      </c>
      <c r="D7" s="8">
        <v>2600</v>
      </c>
      <c r="E7" s="8">
        <v>2600</v>
      </c>
      <c r="F7" s="8">
        <v>2600</v>
      </c>
      <c r="G7" s="8"/>
      <c r="H7" s="8"/>
      <c r="I7" s="8"/>
      <c r="J7" s="8"/>
      <c r="K7" s="8"/>
      <c r="L7" s="8"/>
      <c r="M7" s="8"/>
      <c r="N7" s="8"/>
      <c r="O7" s="8"/>
      <c r="P7" s="8">
        <f>SUM('PERSONAL BUDGET'!$D7:$O7)</f>
        <v>7800</v>
      </c>
      <c r="Q7" s="8"/>
    </row>
    <row r="8" spans="2:17" ht="15.75" customHeight="1">
      <c r="B8" s="45"/>
      <c r="C8" s="12" t="s">
        <v>87</v>
      </c>
      <c r="D8" s="8">
        <v>649</v>
      </c>
      <c r="E8" s="8">
        <v>313</v>
      </c>
      <c r="F8" s="8">
        <v>664</v>
      </c>
      <c r="G8" s="8"/>
      <c r="H8" s="8"/>
      <c r="I8" s="8"/>
      <c r="J8" s="8"/>
      <c r="K8" s="8"/>
      <c r="L8" s="8"/>
      <c r="M8" s="8"/>
      <c r="N8" s="8"/>
      <c r="O8" s="8"/>
      <c r="P8" s="8">
        <f>SUM('PERSONAL BUDGET'!$D8:$O8)</f>
        <v>1626</v>
      </c>
      <c r="Q8" s="27"/>
    </row>
    <row r="9" spans="2:17" ht="15.75" customHeight="1">
      <c r="B9" s="45"/>
      <c r="C9" s="12" t="s">
        <v>1</v>
      </c>
      <c r="D9" s="8">
        <v>474</v>
      </c>
      <c r="E9" s="8">
        <v>643</v>
      </c>
      <c r="F9" s="8">
        <v>380</v>
      </c>
      <c r="G9" s="8"/>
      <c r="H9" s="8"/>
      <c r="I9" s="8"/>
      <c r="J9" s="8"/>
      <c r="K9" s="8"/>
      <c r="L9" s="8"/>
      <c r="M9" s="8"/>
      <c r="N9" s="8"/>
      <c r="O9" s="8"/>
      <c r="P9" s="8">
        <f>SUM('PERSONAL BUDGET'!$D9:$O9)</f>
        <v>1497</v>
      </c>
      <c r="Q9" s="8"/>
    </row>
    <row r="10" spans="2:17" ht="21" customHeight="1">
      <c r="B10" s="45"/>
      <c r="C10" s="58" t="s">
        <v>54</v>
      </c>
      <c r="D10" s="27">
        <f>SUBTOTAL(109,D7:D9)</f>
        <v>3723</v>
      </c>
      <c r="E10" s="27">
        <f>SUBTOTAL(109,E7:E9)</f>
        <v>3556</v>
      </c>
      <c r="F10" s="27">
        <f>SUBTOTAL(109,F7:F9)</f>
        <v>3644</v>
      </c>
      <c r="G10" s="27">
        <f>SUBTOTAL(109,G7:G9)</f>
        <v>0</v>
      </c>
      <c r="H10" s="27">
        <f>SUBTOTAL(109,H7:H9)</f>
        <v>0</v>
      </c>
      <c r="I10" s="27">
        <f>SUBTOTAL(109,I7:I9)</f>
        <v>0</v>
      </c>
      <c r="J10" s="27">
        <f>SUBTOTAL(109,J7:J9)</f>
        <v>0</v>
      </c>
      <c r="K10" s="27">
        <f>SUBTOTAL(109,K7:K9)</f>
        <v>0</v>
      </c>
      <c r="L10" s="27">
        <f>SUBTOTAL(109,L7:L9)</f>
        <v>0</v>
      </c>
      <c r="M10" s="27">
        <f>SUBTOTAL(109,M7:M9)</f>
        <v>0</v>
      </c>
      <c r="N10" s="27">
        <f>SUBTOTAL(109,N7:N9)</f>
        <v>0</v>
      </c>
      <c r="O10" s="27">
        <f>SUBTOTAL(109,O7:O9)</f>
        <v>0</v>
      </c>
      <c r="P10" s="27">
        <f>SUBTOTAL(109,P7:P9)</f>
        <v>10923</v>
      </c>
      <c r="Q10" s="28"/>
    </row>
    <row r="11" spans="2:17" s="17" customFormat="1" ht="7.5" customHeight="1">
      <c r="B11" s="4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4:16" ht="24" customHeight="1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2:17" ht="21" customHeight="1">
      <c r="B13" s="46"/>
      <c r="C13" s="14" t="s">
        <v>56</v>
      </c>
      <c r="D13" s="15" t="s">
        <v>69</v>
      </c>
      <c r="E13" s="15" t="s">
        <v>70</v>
      </c>
      <c r="F13" s="15" t="s">
        <v>72</v>
      </c>
      <c r="G13" s="15" t="s">
        <v>73</v>
      </c>
      <c r="H13" s="15" t="s">
        <v>71</v>
      </c>
      <c r="I13" s="15" t="s">
        <v>74</v>
      </c>
      <c r="J13" s="15" t="s">
        <v>75</v>
      </c>
      <c r="K13" s="15" t="s">
        <v>76</v>
      </c>
      <c r="L13" s="15" t="s">
        <v>77</v>
      </c>
      <c r="M13" s="15" t="s">
        <v>78</v>
      </c>
      <c r="N13" s="15" t="s">
        <v>79</v>
      </c>
      <c r="O13" s="15" t="s">
        <v>80</v>
      </c>
      <c r="P13" s="15" t="s">
        <v>81</v>
      </c>
      <c r="Q13" s="15"/>
    </row>
    <row r="14" spans="2:17" ht="21" customHeight="1">
      <c r="B14" s="46"/>
      <c r="C14" s="29" t="s">
        <v>57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2:17" ht="15.75" customHeight="1" hidden="1">
      <c r="B15" s="46"/>
      <c r="C15" t="s">
        <v>101</v>
      </c>
      <c r="D15" t="s">
        <v>88</v>
      </c>
      <c r="E15" t="s">
        <v>89</v>
      </c>
      <c r="F15" t="s">
        <v>90</v>
      </c>
      <c r="G15" t="s">
        <v>91</v>
      </c>
      <c r="H15" t="s">
        <v>92</v>
      </c>
      <c r="I15" t="s">
        <v>93</v>
      </c>
      <c r="J15" t="s">
        <v>94</v>
      </c>
      <c r="K15" t="s">
        <v>95</v>
      </c>
      <c r="L15" t="s">
        <v>96</v>
      </c>
      <c r="M15" t="s">
        <v>97</v>
      </c>
      <c r="N15" t="s">
        <v>98</v>
      </c>
      <c r="O15" t="s">
        <v>99</v>
      </c>
      <c r="P15" t="s">
        <v>100</v>
      </c>
      <c r="Q15" t="s">
        <v>86</v>
      </c>
    </row>
    <row r="16" spans="2:17" ht="15.75" customHeight="1">
      <c r="B16" s="46"/>
      <c r="C16" s="11" t="s">
        <v>83</v>
      </c>
      <c r="D16" s="9">
        <v>750</v>
      </c>
      <c r="E16" s="9">
        <v>750</v>
      </c>
      <c r="F16" s="9">
        <v>750</v>
      </c>
      <c r="G16" s="9"/>
      <c r="H16" s="9"/>
      <c r="I16" s="9"/>
      <c r="J16" s="9"/>
      <c r="K16" s="9"/>
      <c r="L16" s="9"/>
      <c r="M16" s="9"/>
      <c r="N16" s="9"/>
      <c r="O16" s="9"/>
      <c r="P16" s="9">
        <f>SUM('PERSONAL BUDGET'!$D16:$O16)</f>
        <v>2250</v>
      </c>
      <c r="Q16" s="9"/>
    </row>
    <row r="17" spans="2:17" ht="15.75" customHeight="1">
      <c r="B17" s="46"/>
      <c r="C17" s="11" t="s">
        <v>10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>SUM('PERSONAL BUDGET'!$D17:$O17)</f>
        <v>0</v>
      </c>
      <c r="Q17" s="30"/>
    </row>
    <row r="18" spans="2:17" ht="15.75" customHeight="1">
      <c r="B18" s="46"/>
      <c r="C18" s="11" t="s">
        <v>11</v>
      </c>
      <c r="D18" s="9"/>
      <c r="E18" s="9"/>
      <c r="F18" s="9">
        <v>75</v>
      </c>
      <c r="G18" s="9"/>
      <c r="H18" s="9"/>
      <c r="I18" s="9"/>
      <c r="J18" s="9"/>
      <c r="K18" s="9"/>
      <c r="L18" s="9"/>
      <c r="M18" s="9"/>
      <c r="N18" s="9"/>
      <c r="O18" s="9"/>
      <c r="P18" s="9">
        <f>SUM('PERSONAL BUDGET'!$D18:$O18)</f>
        <v>75</v>
      </c>
      <c r="Q18" s="9"/>
    </row>
    <row r="19" spans="2:18" ht="15.75" customHeight="1">
      <c r="B19" s="46"/>
      <c r="C19" s="11" t="s">
        <v>84</v>
      </c>
      <c r="D19" s="9">
        <v>35</v>
      </c>
      <c r="E19" s="9">
        <v>35</v>
      </c>
      <c r="F19" s="9">
        <v>35</v>
      </c>
      <c r="G19" s="9"/>
      <c r="H19" s="9"/>
      <c r="I19" s="9"/>
      <c r="J19" s="9"/>
      <c r="K19" s="9"/>
      <c r="L19" s="9"/>
      <c r="M19" s="9"/>
      <c r="N19" s="9"/>
      <c r="O19" s="9"/>
      <c r="P19" s="9">
        <f>SUM('PERSONAL BUDGET'!$D19:$O19)</f>
        <v>105</v>
      </c>
      <c r="Q19" s="30"/>
      <c r="R19" s="13"/>
    </row>
    <row r="20" spans="2:17" ht="15.75" customHeight="1">
      <c r="B20" s="46"/>
      <c r="C20" s="11" t="s">
        <v>2</v>
      </c>
      <c r="D20" s="9">
        <v>165</v>
      </c>
      <c r="E20" s="9">
        <v>165</v>
      </c>
      <c r="F20" s="9">
        <v>165</v>
      </c>
      <c r="G20" s="9"/>
      <c r="H20" s="9"/>
      <c r="I20" s="9"/>
      <c r="J20" s="9"/>
      <c r="K20" s="9"/>
      <c r="L20" s="9"/>
      <c r="M20" s="9"/>
      <c r="N20" s="9"/>
      <c r="O20" s="9"/>
      <c r="P20" s="9">
        <f>SUM('PERSONAL BUDGET'!$D20:$O20)</f>
        <v>495</v>
      </c>
      <c r="Q20" s="9"/>
    </row>
    <row r="21" spans="2:17" s="17" customFormat="1" ht="21" customHeight="1">
      <c r="B21" s="46"/>
      <c r="C21" s="32" t="s">
        <v>54</v>
      </c>
      <c r="D21" s="30">
        <f>SUBTOTAL(109,D16:D20)</f>
        <v>950</v>
      </c>
      <c r="E21" s="30">
        <f>SUBTOTAL(109,E16:E20)</f>
        <v>950</v>
      </c>
      <c r="F21" s="30">
        <f>SUBTOTAL(109,F16:F20)</f>
        <v>1025</v>
      </c>
      <c r="G21" s="30">
        <f>SUBTOTAL(109,G16:G20)</f>
        <v>0</v>
      </c>
      <c r="H21" s="30">
        <f>SUBTOTAL(109,H16:H20)</f>
        <v>0</v>
      </c>
      <c r="I21" s="30">
        <f>SUBTOTAL(109,I16:I20)</f>
        <v>0</v>
      </c>
      <c r="J21" s="30">
        <f>SUBTOTAL(109,J16:J20)</f>
        <v>0</v>
      </c>
      <c r="K21" s="30">
        <f>SUBTOTAL(109,K16:K20)</f>
        <v>0</v>
      </c>
      <c r="L21" s="30">
        <f>SUBTOTAL(109,L16:L20)</f>
        <v>0</v>
      </c>
      <c r="M21" s="30">
        <f>SUBTOTAL(109,M16:M20)</f>
        <v>0</v>
      </c>
      <c r="N21" s="30">
        <f>SUBTOTAL(109,N16:N20)</f>
        <v>0</v>
      </c>
      <c r="O21" s="30">
        <f>SUBTOTAL(109,O16:O20)</f>
        <v>0</v>
      </c>
      <c r="P21" s="30">
        <f>SUBTOTAL(109,P16:P20)</f>
        <v>2925</v>
      </c>
      <c r="Q21" s="31"/>
    </row>
    <row r="22" spans="2:17" ht="7.5" customHeight="1">
      <c r="B22" s="46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6" ht="24" customHeight="1">
      <c r="B23" s="35"/>
      <c r="C23" s="35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2:17" ht="21" customHeight="1">
      <c r="B24" s="55"/>
      <c r="C24" s="57" t="s">
        <v>59</v>
      </c>
      <c r="D24" s="25"/>
      <c r="E24" s="7"/>
      <c r="F24" s="25"/>
      <c r="G24" s="7"/>
      <c r="H24" s="25"/>
      <c r="I24" s="7"/>
      <c r="J24" s="25"/>
      <c r="K24" s="7"/>
      <c r="L24" s="25"/>
      <c r="M24" s="7"/>
      <c r="N24" s="25"/>
      <c r="O24" s="7"/>
      <c r="P24" s="25"/>
      <c r="Q24" s="7"/>
    </row>
    <row r="25" spans="2:17" ht="15.75" customHeight="1" hidden="1">
      <c r="B25" s="55"/>
      <c r="C25" t="s">
        <v>102</v>
      </c>
      <c r="D25" t="s">
        <v>88</v>
      </c>
      <c r="E25" t="s">
        <v>89</v>
      </c>
      <c r="F25" t="s">
        <v>90</v>
      </c>
      <c r="G25" t="s">
        <v>91</v>
      </c>
      <c r="H25" t="s">
        <v>92</v>
      </c>
      <c r="I25" t="s">
        <v>93</v>
      </c>
      <c r="J25" t="s">
        <v>94</v>
      </c>
      <c r="K25" t="s">
        <v>95</v>
      </c>
      <c r="L25" t="s">
        <v>96</v>
      </c>
      <c r="M25" t="s">
        <v>97</v>
      </c>
      <c r="N25" t="s">
        <v>98</v>
      </c>
      <c r="O25" t="s">
        <v>99</v>
      </c>
      <c r="P25" t="s">
        <v>100</v>
      </c>
      <c r="Q25" t="s">
        <v>86</v>
      </c>
    </row>
    <row r="26" spans="2:17" ht="15.75" customHeight="1">
      <c r="B26" s="55"/>
      <c r="C26" s="39" t="s">
        <v>3</v>
      </c>
      <c r="D26" s="24">
        <v>191</v>
      </c>
      <c r="E26" s="40">
        <v>152</v>
      </c>
      <c r="F26" s="24">
        <v>145</v>
      </c>
      <c r="G26" s="40"/>
      <c r="H26" s="24"/>
      <c r="I26" s="40"/>
      <c r="J26" s="24"/>
      <c r="K26" s="40"/>
      <c r="L26" s="24"/>
      <c r="M26" s="40"/>
      <c r="N26" s="24"/>
      <c r="O26" s="40"/>
      <c r="P26" s="24">
        <f>SUM('PERSONAL BUDGET'!$D26:$O26)</f>
        <v>488</v>
      </c>
      <c r="Q26" s="19"/>
    </row>
    <row r="27" spans="2:17" ht="15.75" customHeight="1">
      <c r="B27" s="55"/>
      <c r="C27" s="39" t="s">
        <v>4</v>
      </c>
      <c r="D27" s="24">
        <v>200</v>
      </c>
      <c r="E27" s="40">
        <v>200</v>
      </c>
      <c r="F27" s="24">
        <v>200</v>
      </c>
      <c r="G27" s="40"/>
      <c r="H27" s="24"/>
      <c r="I27" s="40"/>
      <c r="J27" s="24"/>
      <c r="K27" s="40"/>
      <c r="L27" s="24"/>
      <c r="M27" s="40"/>
      <c r="N27" s="24"/>
      <c r="O27" s="40"/>
      <c r="P27" s="24">
        <f>SUM('PERSONAL BUDGET'!$D27:$O27)</f>
        <v>600</v>
      </c>
      <c r="Q27" s="40"/>
    </row>
    <row r="28" spans="2:17" ht="15.75" customHeight="1">
      <c r="B28" s="55"/>
      <c r="C28" s="39" t="s">
        <v>5</v>
      </c>
      <c r="D28" s="24">
        <v>20</v>
      </c>
      <c r="E28" s="40"/>
      <c r="F28" s="24">
        <v>20</v>
      </c>
      <c r="G28" s="40"/>
      <c r="H28" s="24"/>
      <c r="I28" s="40"/>
      <c r="J28" s="24"/>
      <c r="K28" s="40"/>
      <c r="L28" s="24"/>
      <c r="M28" s="40"/>
      <c r="N28" s="24"/>
      <c r="O28" s="40"/>
      <c r="P28" s="24">
        <f>SUM('PERSONAL BUDGET'!$D28:$O28)</f>
        <v>40</v>
      </c>
      <c r="Q28" s="19"/>
    </row>
    <row r="29" spans="2:17" ht="15.75" customHeight="1">
      <c r="B29" s="55"/>
      <c r="C29" s="39" t="s">
        <v>6</v>
      </c>
      <c r="D29" s="24">
        <v>55</v>
      </c>
      <c r="E29" s="40"/>
      <c r="F29" s="24">
        <v>56</v>
      </c>
      <c r="G29" s="40"/>
      <c r="H29" s="24"/>
      <c r="I29" s="40"/>
      <c r="J29" s="24"/>
      <c r="K29" s="40"/>
      <c r="L29" s="24"/>
      <c r="M29" s="40"/>
      <c r="N29" s="24"/>
      <c r="O29" s="40"/>
      <c r="P29" s="24">
        <f>SUM('PERSONAL BUDGET'!$D29:$O29)</f>
        <v>111</v>
      </c>
      <c r="Q29" s="40"/>
    </row>
    <row r="30" spans="1:17" s="17" customFormat="1" ht="15.75" customHeight="1">
      <c r="A30" s="2"/>
      <c r="B30" s="55"/>
      <c r="C30" s="39" t="s">
        <v>7</v>
      </c>
      <c r="D30" s="24">
        <v>25</v>
      </c>
      <c r="E30" s="40">
        <v>17</v>
      </c>
      <c r="F30" s="24">
        <v>7</v>
      </c>
      <c r="G30" s="40"/>
      <c r="H30" s="24"/>
      <c r="I30" s="40"/>
      <c r="J30" s="24"/>
      <c r="K30" s="40"/>
      <c r="L30" s="24"/>
      <c r="M30" s="40"/>
      <c r="N30" s="24"/>
      <c r="O30" s="40"/>
      <c r="P30" s="24">
        <f>SUM('PERSONAL BUDGET'!$D30:$O30)</f>
        <v>49</v>
      </c>
      <c r="Q30" s="19"/>
    </row>
    <row r="31" spans="2:17" s="17" customFormat="1" ht="19.5" customHeight="1">
      <c r="B31" s="55"/>
      <c r="C31" s="39" t="s">
        <v>8</v>
      </c>
      <c r="D31" s="24">
        <v>10</v>
      </c>
      <c r="E31" s="40">
        <v>5</v>
      </c>
      <c r="F31" s="24">
        <v>7</v>
      </c>
      <c r="G31" s="40"/>
      <c r="H31" s="24"/>
      <c r="I31" s="40"/>
      <c r="J31" s="24"/>
      <c r="K31" s="40"/>
      <c r="L31" s="24"/>
      <c r="M31" s="40"/>
      <c r="N31" s="24"/>
      <c r="O31" s="40"/>
      <c r="P31" s="24">
        <f>SUM('PERSONAL BUDGET'!$D31:$O31)</f>
        <v>22</v>
      </c>
      <c r="Q31" s="40"/>
    </row>
    <row r="32" spans="2:17" ht="21" customHeight="1">
      <c r="B32" s="55"/>
      <c r="C32" s="38" t="s">
        <v>54</v>
      </c>
      <c r="D32" s="21">
        <f>SUBTOTAL(109,D26:D31)</f>
        <v>501</v>
      </c>
      <c r="E32" s="19">
        <f>SUBTOTAL(109,E26:E31)</f>
        <v>374</v>
      </c>
      <c r="F32" s="21">
        <f>SUBTOTAL(109,F26:F31)</f>
        <v>435</v>
      </c>
      <c r="G32" s="19">
        <f>SUBTOTAL(109,G26:G31)</f>
        <v>0</v>
      </c>
      <c r="H32" s="21">
        <f>SUBTOTAL(109,H26:H31)</f>
        <v>0</v>
      </c>
      <c r="I32" s="19">
        <f>SUBTOTAL(109,I26:I31)</f>
        <v>0</v>
      </c>
      <c r="J32" s="21">
        <f>SUBTOTAL(109,J26:J31)</f>
        <v>0</v>
      </c>
      <c r="K32" s="19">
        <f>SUBTOTAL(109,K26:K31)</f>
        <v>0</v>
      </c>
      <c r="L32" s="21">
        <f>SUBTOTAL(109,L26:L31)</f>
        <v>0</v>
      </c>
      <c r="M32" s="19">
        <f>SUBTOTAL(109,M26:M31)</f>
        <v>0</v>
      </c>
      <c r="N32" s="21">
        <f>SUBTOTAL(109,N26:N31)</f>
        <v>0</v>
      </c>
      <c r="O32" s="19">
        <f>SUBTOTAL(109,O26:O31)</f>
        <v>0</v>
      </c>
      <c r="P32" s="21">
        <f>SUBTOTAL(109,P26:P31)</f>
        <v>1310</v>
      </c>
      <c r="Q32" s="20"/>
    </row>
    <row r="33" spans="2:17" ht="7.5" customHeight="1">
      <c r="B33" s="55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ht="19.5" customHeight="1">
      <c r="B34" s="3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2:17" ht="21" customHeight="1">
      <c r="B35" s="55"/>
      <c r="C35" s="36" t="s">
        <v>58</v>
      </c>
      <c r="D35" s="25"/>
      <c r="E35" s="7"/>
      <c r="F35" s="25"/>
      <c r="G35" s="7"/>
      <c r="H35" s="25"/>
      <c r="I35" s="7"/>
      <c r="J35" s="25"/>
      <c r="K35" s="7"/>
      <c r="L35" s="25"/>
      <c r="M35" s="7"/>
      <c r="N35" s="25"/>
      <c r="O35" s="7"/>
      <c r="P35" s="25"/>
      <c r="Q35" s="7"/>
    </row>
    <row r="36" spans="2:17" ht="15.75" customHeight="1" hidden="1">
      <c r="B36" s="55"/>
      <c r="C36" t="s">
        <v>103</v>
      </c>
      <c r="D36" t="s">
        <v>88</v>
      </c>
      <c r="E36" t="s">
        <v>89</v>
      </c>
      <c r="F36" t="s">
        <v>90</v>
      </c>
      <c r="G36" t="s">
        <v>91</v>
      </c>
      <c r="H36" t="s">
        <v>92</v>
      </c>
      <c r="I36" t="s">
        <v>93</v>
      </c>
      <c r="J36" t="s">
        <v>94</v>
      </c>
      <c r="K36" t="s">
        <v>95</v>
      </c>
      <c r="L36" t="s">
        <v>96</v>
      </c>
      <c r="M36" t="s">
        <v>97</v>
      </c>
      <c r="N36" t="s">
        <v>98</v>
      </c>
      <c r="O36" t="s">
        <v>99</v>
      </c>
      <c r="P36" t="s">
        <v>100</v>
      </c>
      <c r="Q36" t="s">
        <v>86</v>
      </c>
    </row>
    <row r="37" spans="2:17" ht="15.75" customHeight="1">
      <c r="B37" s="55"/>
      <c r="C37" s="10" t="s">
        <v>9</v>
      </c>
      <c r="D37" s="24">
        <v>195</v>
      </c>
      <c r="E37" s="6">
        <v>125</v>
      </c>
      <c r="F37" s="24">
        <v>171</v>
      </c>
      <c r="G37" s="6"/>
      <c r="H37" s="24"/>
      <c r="I37" s="6"/>
      <c r="J37" s="24"/>
      <c r="K37" s="6"/>
      <c r="L37" s="24"/>
      <c r="M37" s="6"/>
      <c r="N37" s="24"/>
      <c r="O37" s="6"/>
      <c r="P37" s="24">
        <f>SUM('PERSONAL BUDGET'!$D37:$O37)</f>
        <v>491</v>
      </c>
      <c r="Q37" s="19"/>
    </row>
    <row r="38" spans="2:17" ht="15.75" customHeight="1">
      <c r="B38" s="55"/>
      <c r="C38" s="10" t="s">
        <v>10</v>
      </c>
      <c r="D38" s="24">
        <v>165</v>
      </c>
      <c r="E38" s="6">
        <v>165</v>
      </c>
      <c r="F38" s="24">
        <v>165</v>
      </c>
      <c r="G38" s="6"/>
      <c r="H38" s="24"/>
      <c r="I38" s="6"/>
      <c r="J38" s="24"/>
      <c r="K38" s="6"/>
      <c r="L38" s="24"/>
      <c r="M38" s="6"/>
      <c r="N38" s="24"/>
      <c r="O38" s="6"/>
      <c r="P38" s="24">
        <f>SUM('PERSONAL BUDGET'!$D38:$O38)</f>
        <v>495</v>
      </c>
      <c r="Q38" s="6"/>
    </row>
    <row r="39" spans="2:17" ht="15.75" customHeight="1">
      <c r="B39" s="55"/>
      <c r="C39" s="10" t="s">
        <v>11</v>
      </c>
      <c r="D39" s="24"/>
      <c r="E39" s="6"/>
      <c r="F39" s="24"/>
      <c r="G39" s="6"/>
      <c r="H39" s="24"/>
      <c r="I39" s="6"/>
      <c r="J39" s="24"/>
      <c r="K39" s="6"/>
      <c r="L39" s="24"/>
      <c r="M39" s="6"/>
      <c r="N39" s="24"/>
      <c r="O39" s="6"/>
      <c r="P39" s="24">
        <f>SUM('PERSONAL BUDGET'!$D39:$O39)</f>
        <v>0</v>
      </c>
      <c r="Q39" s="19"/>
    </row>
    <row r="40" spans="1:17" s="17" customFormat="1" ht="15.75" customHeight="1">
      <c r="A40" s="2"/>
      <c r="B40" s="55"/>
      <c r="C40" s="10" t="s">
        <v>12</v>
      </c>
      <c r="D40" s="24">
        <v>10</v>
      </c>
      <c r="E40" s="6"/>
      <c r="F40" s="24"/>
      <c r="G40" s="6"/>
      <c r="H40" s="24"/>
      <c r="I40" s="6"/>
      <c r="J40" s="24"/>
      <c r="K40" s="6"/>
      <c r="L40" s="24"/>
      <c r="M40" s="6"/>
      <c r="N40" s="24"/>
      <c r="O40" s="6"/>
      <c r="P40" s="24">
        <f>SUM('PERSONAL BUDGET'!$D40:$O40)</f>
        <v>10</v>
      </c>
      <c r="Q40" s="6"/>
    </row>
    <row r="41" spans="2:17" s="17" customFormat="1" ht="15.75" customHeight="1">
      <c r="B41" s="55"/>
      <c r="C41" s="10" t="s">
        <v>13</v>
      </c>
      <c r="D41" s="24">
        <v>10</v>
      </c>
      <c r="E41" s="6">
        <v>40</v>
      </c>
      <c r="F41" s="24">
        <v>20</v>
      </c>
      <c r="G41" s="6"/>
      <c r="H41" s="24"/>
      <c r="I41" s="6"/>
      <c r="J41" s="24"/>
      <c r="K41" s="6"/>
      <c r="L41" s="24"/>
      <c r="M41" s="6"/>
      <c r="N41" s="24"/>
      <c r="O41" s="6"/>
      <c r="P41" s="24">
        <f>SUM('PERSONAL BUDGET'!$D41:$O41)</f>
        <v>70</v>
      </c>
      <c r="Q41" s="19"/>
    </row>
    <row r="42" spans="2:17" ht="15.75" customHeight="1">
      <c r="B42" s="55"/>
      <c r="C42" s="10" t="s">
        <v>14</v>
      </c>
      <c r="D42" s="24">
        <v>20</v>
      </c>
      <c r="E42" s="6">
        <v>40</v>
      </c>
      <c r="F42" s="24">
        <v>30</v>
      </c>
      <c r="G42" s="6"/>
      <c r="H42" s="24"/>
      <c r="I42" s="6"/>
      <c r="J42" s="24"/>
      <c r="K42" s="6"/>
      <c r="L42" s="24"/>
      <c r="M42" s="6"/>
      <c r="N42" s="24"/>
      <c r="O42" s="6"/>
      <c r="P42" s="24">
        <f>SUM('PERSONAL BUDGET'!$D42:$O42)</f>
        <v>90</v>
      </c>
      <c r="Q42" s="6"/>
    </row>
    <row r="43" spans="2:17" ht="21" customHeight="1">
      <c r="B43" s="55"/>
      <c r="C43" s="38" t="s">
        <v>54</v>
      </c>
      <c r="D43" s="21">
        <f>SUBTOTAL(109,D37:D42)</f>
        <v>400</v>
      </c>
      <c r="E43" s="19">
        <f>SUBTOTAL(109,E37:E42)</f>
        <v>370</v>
      </c>
      <c r="F43" s="21">
        <f>SUBTOTAL(109,F37:F42)</f>
        <v>386</v>
      </c>
      <c r="G43" s="19">
        <f>SUBTOTAL(109,G37:G42)</f>
        <v>0</v>
      </c>
      <c r="H43" s="21">
        <f>SUBTOTAL(109,H37:H42)</f>
        <v>0</v>
      </c>
      <c r="I43" s="19">
        <f>SUBTOTAL(109,I37:I42)</f>
        <v>0</v>
      </c>
      <c r="J43" s="21">
        <f>SUBTOTAL(109,J37:J42)</f>
        <v>0</v>
      </c>
      <c r="K43" s="19">
        <f>SUBTOTAL(109,K37:K42)</f>
        <v>0</v>
      </c>
      <c r="L43" s="21">
        <f>SUBTOTAL(109,L37:L42)</f>
        <v>0</v>
      </c>
      <c r="M43" s="19">
        <f>SUBTOTAL(109,M37:M42)</f>
        <v>0</v>
      </c>
      <c r="N43" s="21">
        <f>SUBTOTAL(109,N37:N42)</f>
        <v>0</v>
      </c>
      <c r="O43" s="19">
        <f>SUBTOTAL(109,O37:O42)</f>
        <v>0</v>
      </c>
      <c r="P43" s="21">
        <f>SUBTOTAL(109,P37:P42)</f>
        <v>1156</v>
      </c>
      <c r="Q43" s="20"/>
    </row>
    <row r="44" spans="2:17" ht="7.5" customHeight="1">
      <c r="B44" s="55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 ht="19.5" customHeight="1">
      <c r="B45" s="3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2:17" ht="21" customHeight="1">
      <c r="B46" s="56"/>
      <c r="C46" s="43" t="s">
        <v>60</v>
      </c>
      <c r="D46" s="23"/>
      <c r="E46" s="7"/>
      <c r="F46" s="23"/>
      <c r="G46" s="7"/>
      <c r="H46" s="23"/>
      <c r="I46" s="7"/>
      <c r="J46" s="23"/>
      <c r="K46" s="7"/>
      <c r="L46" s="23"/>
      <c r="M46" s="7"/>
      <c r="N46" s="23"/>
      <c r="O46" s="7"/>
      <c r="P46" s="23"/>
      <c r="Q46" s="7"/>
    </row>
    <row r="47" spans="2:17" ht="21" customHeight="1" hidden="1">
      <c r="B47" s="56"/>
      <c r="C47" t="s">
        <v>104</v>
      </c>
      <c r="D47" t="s">
        <v>88</v>
      </c>
      <c r="E47" t="s">
        <v>89</v>
      </c>
      <c r="F47" t="s">
        <v>90</v>
      </c>
      <c r="G47" t="s">
        <v>91</v>
      </c>
      <c r="H47" t="s">
        <v>92</v>
      </c>
      <c r="I47" t="s">
        <v>93</v>
      </c>
      <c r="J47" t="s">
        <v>94</v>
      </c>
      <c r="K47" t="s">
        <v>95</v>
      </c>
      <c r="L47" t="s">
        <v>96</v>
      </c>
      <c r="M47" t="s">
        <v>97</v>
      </c>
      <c r="N47" t="s">
        <v>98</v>
      </c>
      <c r="O47" t="s">
        <v>99</v>
      </c>
      <c r="P47" t="s">
        <v>100</v>
      </c>
      <c r="Q47" t="s">
        <v>86</v>
      </c>
    </row>
    <row r="48" spans="1:17" s="17" customFormat="1" ht="15.75" customHeight="1">
      <c r="A48" s="2"/>
      <c r="B48" s="56"/>
      <c r="C48" s="10" t="s">
        <v>15</v>
      </c>
      <c r="D48" s="22">
        <v>85</v>
      </c>
      <c r="E48" s="6">
        <v>85</v>
      </c>
      <c r="F48" s="22">
        <v>85</v>
      </c>
      <c r="G48" s="6"/>
      <c r="H48" s="22"/>
      <c r="I48" s="6"/>
      <c r="J48" s="22"/>
      <c r="K48" s="6"/>
      <c r="L48" s="22"/>
      <c r="M48" s="6"/>
      <c r="N48" s="22"/>
      <c r="O48" s="6"/>
      <c r="P48" s="22">
        <f>SUM('PERSONAL BUDGET'!$D48:$O48)</f>
        <v>255</v>
      </c>
      <c r="Q48" s="19"/>
    </row>
    <row r="49" spans="2:17" s="17" customFormat="1" ht="15.75" customHeight="1">
      <c r="B49" s="56"/>
      <c r="C49" s="10" t="s">
        <v>16</v>
      </c>
      <c r="D49" s="22">
        <v>7</v>
      </c>
      <c r="E49" s="6">
        <v>8</v>
      </c>
      <c r="F49" s="22">
        <v>9</v>
      </c>
      <c r="G49" s="6"/>
      <c r="H49" s="22"/>
      <c r="I49" s="6"/>
      <c r="J49" s="22"/>
      <c r="K49" s="6"/>
      <c r="L49" s="22"/>
      <c r="M49" s="6"/>
      <c r="N49" s="22"/>
      <c r="O49" s="6"/>
      <c r="P49" s="22">
        <f>SUM('PERSONAL BUDGET'!$D49:$O49)</f>
        <v>24</v>
      </c>
      <c r="Q49" s="6"/>
    </row>
    <row r="50" spans="2:17" ht="15.75" customHeight="1">
      <c r="B50" s="56"/>
      <c r="C50" s="10" t="s">
        <v>17</v>
      </c>
      <c r="D50" s="22">
        <v>9</v>
      </c>
      <c r="E50" s="6">
        <v>5</v>
      </c>
      <c r="F50" s="22">
        <v>9</v>
      </c>
      <c r="G50" s="6"/>
      <c r="H50" s="22"/>
      <c r="I50" s="6"/>
      <c r="J50" s="22"/>
      <c r="K50" s="6"/>
      <c r="L50" s="22"/>
      <c r="M50" s="6"/>
      <c r="N50" s="22"/>
      <c r="O50" s="6"/>
      <c r="P50" s="22">
        <f>SUM('PERSONAL BUDGET'!$D50:$O50)</f>
        <v>23</v>
      </c>
      <c r="Q50" s="19"/>
    </row>
    <row r="51" spans="2:17" ht="15.75" customHeight="1">
      <c r="B51" s="56"/>
      <c r="C51" s="10" t="s">
        <v>18</v>
      </c>
      <c r="D51" s="22">
        <v>5</v>
      </c>
      <c r="E51" s="6">
        <v>5</v>
      </c>
      <c r="F51" s="22">
        <v>7</v>
      </c>
      <c r="G51" s="6"/>
      <c r="H51" s="22"/>
      <c r="I51" s="6"/>
      <c r="J51" s="22"/>
      <c r="K51" s="6"/>
      <c r="L51" s="22"/>
      <c r="M51" s="6"/>
      <c r="N51" s="22"/>
      <c r="O51" s="6"/>
      <c r="P51" s="22">
        <f>SUM('PERSONAL BUDGET'!$D51:$O51)</f>
        <v>17</v>
      </c>
      <c r="Q51" s="6"/>
    </row>
    <row r="52" spans="2:17" ht="21" customHeight="1">
      <c r="B52" s="35"/>
      <c r="C52" s="59" t="s">
        <v>54</v>
      </c>
      <c r="D52" s="41">
        <f>SUBTOTAL(109,D48:D51)</f>
        <v>106</v>
      </c>
      <c r="E52" s="19">
        <f>SUBTOTAL(109,E48:E51)</f>
        <v>103</v>
      </c>
      <c r="F52" s="41">
        <f>SUBTOTAL(109,F48:F51)</f>
        <v>110</v>
      </c>
      <c r="G52" s="19">
        <f>SUBTOTAL(109,G48:G51)</f>
        <v>0</v>
      </c>
      <c r="H52" s="41">
        <f>SUBTOTAL(109,H48:H51)</f>
        <v>0</v>
      </c>
      <c r="I52" s="19">
        <f>SUBTOTAL(109,I48:I51)</f>
        <v>0</v>
      </c>
      <c r="J52" s="41">
        <f>SUBTOTAL(109,J48:J51)</f>
        <v>0</v>
      </c>
      <c r="K52" s="19">
        <f>SUBTOTAL(109,K48:K51)</f>
        <v>0</v>
      </c>
      <c r="L52" s="41">
        <f>SUBTOTAL(109,L48:L51)</f>
        <v>0</v>
      </c>
      <c r="M52" s="19">
        <f>SUBTOTAL(109,M48:M51)</f>
        <v>0</v>
      </c>
      <c r="N52" s="41">
        <f>SUBTOTAL(109,N48:N51)</f>
        <v>0</v>
      </c>
      <c r="O52" s="19">
        <f>SUBTOTAL(109,O48:O51)</f>
        <v>0</v>
      </c>
      <c r="P52" s="41">
        <f>SUBTOTAL(109,P48:P51)</f>
        <v>319</v>
      </c>
      <c r="Q52" s="20"/>
    </row>
    <row r="53" spans="2:17" ht="7.5" customHeight="1">
      <c r="B53" s="5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 ht="19.5" customHeight="1">
      <c r="B54" s="3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2:17" ht="21" customHeight="1">
      <c r="B55" s="56"/>
      <c r="C55" s="43" t="s">
        <v>61</v>
      </c>
      <c r="D55" s="23"/>
      <c r="E55" s="7"/>
      <c r="F55" s="23"/>
      <c r="G55" s="7"/>
      <c r="H55" s="23"/>
      <c r="I55" s="7"/>
      <c r="J55" s="23"/>
      <c r="K55" s="7"/>
      <c r="L55" s="23"/>
      <c r="M55" s="7"/>
      <c r="N55" s="23"/>
      <c r="O55" s="7"/>
      <c r="P55" s="23"/>
      <c r="Q55" s="7"/>
    </row>
    <row r="56" spans="2:17" ht="15.75" customHeight="1" hidden="1">
      <c r="B56" s="56"/>
      <c r="C56" t="s">
        <v>105</v>
      </c>
      <c r="D56" t="s">
        <v>88</v>
      </c>
      <c r="E56" t="s">
        <v>89</v>
      </c>
      <c r="F56" t="s">
        <v>90</v>
      </c>
      <c r="G56" t="s">
        <v>91</v>
      </c>
      <c r="H56" t="s">
        <v>92</v>
      </c>
      <c r="I56" t="s">
        <v>93</v>
      </c>
      <c r="J56" t="s">
        <v>94</v>
      </c>
      <c r="K56" t="s">
        <v>95</v>
      </c>
      <c r="L56" t="s">
        <v>96</v>
      </c>
      <c r="M56" t="s">
        <v>97</v>
      </c>
      <c r="N56" t="s">
        <v>98</v>
      </c>
      <c r="O56" t="s">
        <v>99</v>
      </c>
      <c r="P56" t="s">
        <v>100</v>
      </c>
      <c r="Q56" t="s">
        <v>86</v>
      </c>
    </row>
    <row r="57" spans="2:17" ht="15.75" customHeight="1">
      <c r="B57" s="56"/>
      <c r="C57" s="10" t="s">
        <v>19</v>
      </c>
      <c r="D57" s="22">
        <v>50</v>
      </c>
      <c r="E57" s="6">
        <v>50</v>
      </c>
      <c r="F57" s="22">
        <v>50</v>
      </c>
      <c r="G57" s="6"/>
      <c r="H57" s="22"/>
      <c r="I57" s="6"/>
      <c r="J57" s="22"/>
      <c r="K57" s="6"/>
      <c r="L57" s="22"/>
      <c r="M57" s="6"/>
      <c r="N57" s="22"/>
      <c r="O57" s="6"/>
      <c r="P57" s="22">
        <f>SUM('PERSONAL BUDGET'!$D57:$O57)</f>
        <v>150</v>
      </c>
      <c r="Q57" s="6"/>
    </row>
    <row r="58" spans="2:17" ht="15.75" customHeight="1">
      <c r="B58" s="56"/>
      <c r="C58" s="10" t="s">
        <v>10</v>
      </c>
      <c r="D58" s="22">
        <v>225</v>
      </c>
      <c r="E58" s="6">
        <v>225</v>
      </c>
      <c r="F58" s="22">
        <v>225</v>
      </c>
      <c r="G58" s="6"/>
      <c r="H58" s="22"/>
      <c r="I58" s="6"/>
      <c r="J58" s="22"/>
      <c r="K58" s="6"/>
      <c r="L58" s="22"/>
      <c r="M58" s="6"/>
      <c r="N58" s="22"/>
      <c r="O58" s="6"/>
      <c r="P58" s="22">
        <f>SUM('PERSONAL BUDGET'!$D58:$O58)</f>
        <v>675</v>
      </c>
      <c r="Q58" s="19"/>
    </row>
    <row r="59" spans="1:17" s="17" customFormat="1" ht="15.75" customHeight="1">
      <c r="A59" s="2"/>
      <c r="B59" s="56"/>
      <c r="C59" s="10" t="s">
        <v>20</v>
      </c>
      <c r="D59" s="22">
        <v>100</v>
      </c>
      <c r="E59" s="6">
        <v>100</v>
      </c>
      <c r="F59" s="22">
        <v>100</v>
      </c>
      <c r="G59" s="6"/>
      <c r="H59" s="22"/>
      <c r="I59" s="6"/>
      <c r="J59" s="22"/>
      <c r="K59" s="6"/>
      <c r="L59" s="22"/>
      <c r="M59" s="6"/>
      <c r="N59" s="22"/>
      <c r="O59" s="6"/>
      <c r="P59" s="22">
        <f>SUM('PERSONAL BUDGET'!$D59:$O59)</f>
        <v>300</v>
      </c>
      <c r="Q59" s="6"/>
    </row>
    <row r="60" spans="3:17" s="17" customFormat="1" ht="15.75" customHeight="1">
      <c r="C60" s="60" t="s">
        <v>21</v>
      </c>
      <c r="D60" s="22">
        <v>6</v>
      </c>
      <c r="E60" s="6">
        <v>2</v>
      </c>
      <c r="F60" s="22">
        <v>9</v>
      </c>
      <c r="G60" s="6"/>
      <c r="H60" s="22"/>
      <c r="I60" s="6"/>
      <c r="J60" s="22"/>
      <c r="K60" s="6"/>
      <c r="L60" s="22"/>
      <c r="M60" s="6"/>
      <c r="N60" s="22"/>
      <c r="O60" s="6"/>
      <c r="P60" s="22">
        <f>SUM('PERSONAL BUDGET'!$D60:$O60)</f>
        <v>17</v>
      </c>
      <c r="Q60" s="19"/>
    </row>
    <row r="61" spans="2:17" ht="15.75" customHeight="1">
      <c r="B61" s="56"/>
      <c r="C61" s="60" t="s">
        <v>22</v>
      </c>
      <c r="D61" s="22">
        <v>20</v>
      </c>
      <c r="E61" s="6"/>
      <c r="F61" s="22">
        <v>41</v>
      </c>
      <c r="G61" s="6"/>
      <c r="H61" s="22"/>
      <c r="I61" s="6"/>
      <c r="J61" s="22"/>
      <c r="K61" s="6"/>
      <c r="L61" s="22"/>
      <c r="M61" s="6"/>
      <c r="N61" s="22"/>
      <c r="O61" s="6"/>
      <c r="P61" s="22">
        <f>SUM('PERSONAL BUDGET'!$D61:$O61)</f>
        <v>61</v>
      </c>
      <c r="Q61" s="6"/>
    </row>
    <row r="62" spans="2:17" ht="15.75" customHeight="1">
      <c r="B62" s="56"/>
      <c r="C62" s="10" t="s">
        <v>23</v>
      </c>
      <c r="D62" s="22">
        <v>4</v>
      </c>
      <c r="E62" s="6"/>
      <c r="F62" s="22">
        <v>25</v>
      </c>
      <c r="G62" s="6"/>
      <c r="H62" s="22"/>
      <c r="I62" s="6"/>
      <c r="J62" s="22"/>
      <c r="K62" s="6"/>
      <c r="L62" s="22"/>
      <c r="M62" s="6"/>
      <c r="N62" s="22"/>
      <c r="O62" s="6"/>
      <c r="P62" s="22">
        <f>SUM('PERSONAL BUDGET'!$D62:$O62)</f>
        <v>29</v>
      </c>
      <c r="Q62" s="19"/>
    </row>
    <row r="63" spans="2:17" ht="15.75" customHeight="1">
      <c r="B63" s="56"/>
      <c r="C63" s="10" t="s">
        <v>24</v>
      </c>
      <c r="D63" s="22">
        <v>55</v>
      </c>
      <c r="E63" s="6">
        <v>55</v>
      </c>
      <c r="F63" s="22">
        <v>55</v>
      </c>
      <c r="G63" s="6"/>
      <c r="H63" s="22"/>
      <c r="I63" s="6"/>
      <c r="J63" s="22"/>
      <c r="K63" s="6"/>
      <c r="L63" s="22"/>
      <c r="M63" s="6"/>
      <c r="N63" s="22"/>
      <c r="O63" s="6"/>
      <c r="P63" s="22">
        <f>SUM('PERSONAL BUDGET'!$D63:$O63)</f>
        <v>165</v>
      </c>
      <c r="Q63" s="6"/>
    </row>
    <row r="64" spans="2:17" ht="21" customHeight="1">
      <c r="B64" s="56"/>
      <c r="C64" s="38" t="s">
        <v>54</v>
      </c>
      <c r="D64" s="41">
        <f>SUBTOTAL(109,D57:D63)</f>
        <v>460</v>
      </c>
      <c r="E64" s="19">
        <f>SUBTOTAL(109,E57:E63)</f>
        <v>432</v>
      </c>
      <c r="F64" s="41">
        <f>SUBTOTAL(109,F57:F63)</f>
        <v>505</v>
      </c>
      <c r="G64" s="19">
        <f>SUBTOTAL(109,G57:G63)</f>
        <v>0</v>
      </c>
      <c r="H64" s="41">
        <f>SUBTOTAL(109,H57:H63)</f>
        <v>0</v>
      </c>
      <c r="I64" s="19">
        <f>SUBTOTAL(109,I57:I63)</f>
        <v>0</v>
      </c>
      <c r="J64" s="41">
        <f>SUBTOTAL(109,J57:J63)</f>
        <v>0</v>
      </c>
      <c r="K64" s="19">
        <f>SUBTOTAL(109,K57:K63)</f>
        <v>0</v>
      </c>
      <c r="L64" s="41">
        <f>SUBTOTAL(109,L57:L63)</f>
        <v>0</v>
      </c>
      <c r="M64" s="19">
        <f>SUBTOTAL(109,M57:M63)</f>
        <v>0</v>
      </c>
      <c r="N64" s="41">
        <f>SUBTOTAL(109,N57:N63)</f>
        <v>0</v>
      </c>
      <c r="O64" s="19">
        <f>SUBTOTAL(109,O57:O63)</f>
        <v>0</v>
      </c>
      <c r="P64" s="41">
        <f>SUBTOTAL(109,P57:P63)</f>
        <v>1397</v>
      </c>
      <c r="Q64" s="20"/>
    </row>
    <row r="65" spans="2:17" ht="7.5" customHeight="1">
      <c r="B65" s="35"/>
      <c r="C65" s="72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2:17" ht="19.5" customHeight="1">
      <c r="B66" s="3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2:17" ht="21" customHeight="1">
      <c r="B67" s="55"/>
      <c r="C67" s="36" t="s">
        <v>62</v>
      </c>
      <c r="D67" s="25"/>
      <c r="E67" s="7"/>
      <c r="F67" s="25"/>
      <c r="G67" s="7"/>
      <c r="H67" s="25"/>
      <c r="I67" s="7"/>
      <c r="J67" s="25"/>
      <c r="K67" s="7"/>
      <c r="L67" s="25"/>
      <c r="M67" s="7"/>
      <c r="N67" s="25"/>
      <c r="O67" s="7"/>
      <c r="P67" s="25"/>
      <c r="Q67" s="7"/>
    </row>
    <row r="68" spans="2:17" ht="21" customHeight="1" hidden="1">
      <c r="B68" s="55"/>
      <c r="C68" t="s">
        <v>106</v>
      </c>
      <c r="D68" t="s">
        <v>88</v>
      </c>
      <c r="E68" t="s">
        <v>89</v>
      </c>
      <c r="F68" t="s">
        <v>90</v>
      </c>
      <c r="G68" t="s">
        <v>91</v>
      </c>
      <c r="H68" t="s">
        <v>92</v>
      </c>
      <c r="I68" t="s">
        <v>93</v>
      </c>
      <c r="J68" t="s">
        <v>94</v>
      </c>
      <c r="K68" t="s">
        <v>95</v>
      </c>
      <c r="L68" t="s">
        <v>96</v>
      </c>
      <c r="M68" t="s">
        <v>97</v>
      </c>
      <c r="N68" t="s">
        <v>98</v>
      </c>
      <c r="O68" t="s">
        <v>99</v>
      </c>
      <c r="P68" t="s">
        <v>100</v>
      </c>
      <c r="Q68" t="s">
        <v>86</v>
      </c>
    </row>
    <row r="69" spans="1:17" s="17" customFormat="1" ht="15.75" customHeight="1">
      <c r="A69" s="2"/>
      <c r="B69" s="55"/>
      <c r="C69" s="10" t="s">
        <v>25</v>
      </c>
      <c r="D69" s="24"/>
      <c r="E69" s="6">
        <v>485</v>
      </c>
      <c r="F69" s="24"/>
      <c r="G69" s="6"/>
      <c r="H69" s="24"/>
      <c r="I69" s="6"/>
      <c r="J69" s="24"/>
      <c r="K69" s="6"/>
      <c r="L69" s="24"/>
      <c r="M69" s="6"/>
      <c r="N69" s="24"/>
      <c r="O69" s="6"/>
      <c r="P69" s="24">
        <f>SUM('PERSONAL BUDGET'!$D69:$O69)</f>
        <v>485</v>
      </c>
      <c r="Q69" s="19"/>
    </row>
    <row r="70" spans="3:17" ht="15.75" customHeight="1">
      <c r="C70" s="61" t="s">
        <v>26</v>
      </c>
      <c r="D70" s="24"/>
      <c r="E70" s="6">
        <v>245</v>
      </c>
      <c r="F70" s="24"/>
      <c r="G70" s="6"/>
      <c r="H70" s="24"/>
      <c r="I70" s="6"/>
      <c r="J70" s="24"/>
      <c r="K70" s="6"/>
      <c r="L70" s="24"/>
      <c r="M70" s="6"/>
      <c r="N70" s="24"/>
      <c r="O70" s="6"/>
      <c r="P70" s="24">
        <f>SUM('PERSONAL BUDGET'!$D70:$O70)</f>
        <v>245</v>
      </c>
      <c r="Q70" s="6"/>
    </row>
    <row r="71" spans="2:17" ht="15.75" customHeight="1">
      <c r="B71" s="55"/>
      <c r="C71" s="10" t="s">
        <v>27</v>
      </c>
      <c r="D71" s="24"/>
      <c r="E71" s="6">
        <v>95</v>
      </c>
      <c r="F71" s="24"/>
      <c r="G71" s="6"/>
      <c r="H71" s="24"/>
      <c r="I71" s="6"/>
      <c r="J71" s="24"/>
      <c r="K71" s="6"/>
      <c r="L71" s="24"/>
      <c r="M71" s="6"/>
      <c r="N71" s="24"/>
      <c r="O71" s="6"/>
      <c r="P71" s="24">
        <f>SUM('PERSONAL BUDGET'!$D71:$O71)</f>
        <v>95</v>
      </c>
      <c r="Q71" s="19"/>
    </row>
    <row r="72" spans="2:17" ht="15.75" customHeight="1">
      <c r="B72" s="55"/>
      <c r="C72" s="10" t="s">
        <v>28</v>
      </c>
      <c r="D72" s="24"/>
      <c r="E72" s="6"/>
      <c r="F72" s="24"/>
      <c r="G72" s="6"/>
      <c r="H72" s="24"/>
      <c r="I72" s="6"/>
      <c r="J72" s="24"/>
      <c r="K72" s="6"/>
      <c r="L72" s="24"/>
      <c r="M72" s="6"/>
      <c r="N72" s="24"/>
      <c r="O72" s="6"/>
      <c r="P72" s="24">
        <f>SUM('PERSONAL BUDGET'!$D72:$O72)</f>
        <v>0</v>
      </c>
      <c r="Q72" s="6"/>
    </row>
    <row r="73" spans="2:17" ht="15.75" customHeight="1">
      <c r="B73" s="55"/>
      <c r="C73" s="10" t="s">
        <v>29</v>
      </c>
      <c r="D73" s="24"/>
      <c r="E73" s="6"/>
      <c r="F73" s="24"/>
      <c r="G73" s="6"/>
      <c r="H73" s="24"/>
      <c r="I73" s="6"/>
      <c r="J73" s="24"/>
      <c r="K73" s="6"/>
      <c r="L73" s="24"/>
      <c r="M73" s="6"/>
      <c r="N73" s="24"/>
      <c r="O73" s="6"/>
      <c r="P73" s="24">
        <f>SUM('PERSONAL BUDGET'!$D73:$O73)</f>
        <v>0</v>
      </c>
      <c r="Q73" s="19"/>
    </row>
    <row r="74" spans="2:17" ht="15.75" customHeight="1">
      <c r="B74" s="55"/>
      <c r="C74" s="10" t="s">
        <v>30</v>
      </c>
      <c r="D74" s="24"/>
      <c r="E74" s="6">
        <v>85</v>
      </c>
      <c r="F74" s="24"/>
      <c r="G74" s="6"/>
      <c r="H74" s="24"/>
      <c r="I74" s="6"/>
      <c r="J74" s="24"/>
      <c r="K74" s="6"/>
      <c r="L74" s="24"/>
      <c r="M74" s="6"/>
      <c r="N74" s="24"/>
      <c r="O74" s="6"/>
      <c r="P74" s="24">
        <f>SUM('PERSONAL BUDGET'!$D74:$O74)</f>
        <v>85</v>
      </c>
      <c r="Q74" s="6"/>
    </row>
    <row r="75" spans="2:17" ht="21" customHeight="1">
      <c r="B75" s="55"/>
      <c r="C75" s="38" t="s">
        <v>54</v>
      </c>
      <c r="D75" s="21">
        <f>SUBTOTAL(109,D69:D74)</f>
        <v>0</v>
      </c>
      <c r="E75" s="19">
        <f>SUBTOTAL(109,E69:E74)</f>
        <v>910</v>
      </c>
      <c r="F75" s="21">
        <f>SUBTOTAL(109,F69:F74)</f>
        <v>0</v>
      </c>
      <c r="G75" s="19">
        <f>SUBTOTAL(109,G69:G74)</f>
        <v>0</v>
      </c>
      <c r="H75" s="21">
        <f>SUBTOTAL(109,H69:H74)</f>
        <v>0</v>
      </c>
      <c r="I75" s="19">
        <f>SUBTOTAL(109,I69:I74)</f>
        <v>0</v>
      </c>
      <c r="J75" s="21">
        <f>SUBTOTAL(109,J69:J74)</f>
        <v>0</v>
      </c>
      <c r="K75" s="19">
        <f>SUBTOTAL(109,K69:K74)</f>
        <v>0</v>
      </c>
      <c r="L75" s="21">
        <f>SUBTOTAL(109,L69:L74)</f>
        <v>0</v>
      </c>
      <c r="M75" s="19">
        <f>SUBTOTAL(109,M69:M74)</f>
        <v>0</v>
      </c>
      <c r="N75" s="21">
        <f>SUBTOTAL(109,N69:N74)</f>
        <v>0</v>
      </c>
      <c r="O75" s="19">
        <f>SUBTOTAL(109,O69:O74)</f>
        <v>0</v>
      </c>
      <c r="P75" s="21">
        <f>SUBTOTAL(109,P69:P74)</f>
        <v>910</v>
      </c>
      <c r="Q75" s="20"/>
    </row>
    <row r="76" spans="2:17" ht="7.5" customHeight="1">
      <c r="B76" s="35"/>
      <c r="C76" s="70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1:17" s="17" customFormat="1" ht="19.5" customHeight="1">
      <c r="A77" s="2"/>
      <c r="B77" s="3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2:17" ht="21" customHeight="1">
      <c r="B78" s="55"/>
      <c r="C78" s="42" t="s">
        <v>63</v>
      </c>
      <c r="D78" s="25"/>
      <c r="E78" s="7"/>
      <c r="F78" s="25"/>
      <c r="G78" s="7"/>
      <c r="H78" s="25"/>
      <c r="I78" s="7"/>
      <c r="J78" s="25"/>
      <c r="K78" s="7"/>
      <c r="L78" s="25"/>
      <c r="M78" s="7"/>
      <c r="N78" s="25"/>
      <c r="O78" s="7"/>
      <c r="P78" s="25"/>
      <c r="Q78" s="7"/>
    </row>
    <row r="79" spans="2:17" ht="21" customHeight="1" hidden="1">
      <c r="B79" s="55"/>
      <c r="C79" t="s">
        <v>107</v>
      </c>
      <c r="D79" t="s">
        <v>88</v>
      </c>
      <c r="E79" t="s">
        <v>89</v>
      </c>
      <c r="F79" t="s">
        <v>90</v>
      </c>
      <c r="G79" t="s">
        <v>91</v>
      </c>
      <c r="H79" t="s">
        <v>92</v>
      </c>
      <c r="I79" t="s">
        <v>93</v>
      </c>
      <c r="J79" t="s">
        <v>94</v>
      </c>
      <c r="K79" t="s">
        <v>95</v>
      </c>
      <c r="L79" t="s">
        <v>96</v>
      </c>
      <c r="M79" t="s">
        <v>97</v>
      </c>
      <c r="N79" t="s">
        <v>98</v>
      </c>
      <c r="O79" t="s">
        <v>99</v>
      </c>
      <c r="P79" t="s">
        <v>100</v>
      </c>
      <c r="Q79" t="s">
        <v>86</v>
      </c>
    </row>
    <row r="80" spans="2:17" ht="15.75" customHeight="1">
      <c r="B80" s="55"/>
      <c r="C80" s="10" t="s">
        <v>31</v>
      </c>
      <c r="D80" s="24"/>
      <c r="E80" s="6"/>
      <c r="F80" s="24"/>
      <c r="G80" s="6"/>
      <c r="H80" s="24"/>
      <c r="I80" s="6"/>
      <c r="J80" s="24"/>
      <c r="K80" s="6"/>
      <c r="L80" s="24"/>
      <c r="M80" s="6"/>
      <c r="N80" s="24"/>
      <c r="O80" s="6"/>
      <c r="P80" s="24">
        <f>SUM('PERSONAL BUDGET'!$D80:$O80)</f>
        <v>0</v>
      </c>
      <c r="Q80" s="19"/>
    </row>
    <row r="81" spans="2:17" ht="15.75" customHeight="1">
      <c r="B81" s="55"/>
      <c r="C81" s="10" t="s">
        <v>32</v>
      </c>
      <c r="D81" s="24"/>
      <c r="E81" s="6"/>
      <c r="F81" s="24"/>
      <c r="G81" s="6"/>
      <c r="H81" s="24"/>
      <c r="I81" s="6"/>
      <c r="J81" s="24"/>
      <c r="K81" s="6"/>
      <c r="L81" s="24"/>
      <c r="M81" s="6"/>
      <c r="N81" s="24"/>
      <c r="O81" s="6"/>
      <c r="P81" s="24">
        <f>SUM('PERSONAL BUDGET'!$D81:$O81)</f>
        <v>0</v>
      </c>
      <c r="Q81" s="6"/>
    </row>
    <row r="82" spans="2:17" ht="15.75" customHeight="1">
      <c r="B82" s="55"/>
      <c r="C82" s="10" t="s">
        <v>33</v>
      </c>
      <c r="D82" s="24"/>
      <c r="E82" s="6"/>
      <c r="F82" s="24"/>
      <c r="G82" s="6"/>
      <c r="H82" s="24"/>
      <c r="I82" s="6"/>
      <c r="J82" s="24"/>
      <c r="K82" s="6"/>
      <c r="L82" s="24"/>
      <c r="M82" s="6"/>
      <c r="N82" s="24"/>
      <c r="O82" s="6"/>
      <c r="P82" s="24">
        <f>SUM('PERSONAL BUDGET'!$D82:$O82)</f>
        <v>0</v>
      </c>
      <c r="Q82" s="19"/>
    </row>
    <row r="83" spans="2:17" ht="15.75" customHeight="1">
      <c r="B83" s="55"/>
      <c r="C83" s="10" t="s">
        <v>34</v>
      </c>
      <c r="D83" s="24">
        <v>39</v>
      </c>
      <c r="E83" s="6">
        <v>33</v>
      </c>
      <c r="F83" s="24">
        <v>40</v>
      </c>
      <c r="G83" s="6"/>
      <c r="H83" s="24"/>
      <c r="I83" s="6"/>
      <c r="J83" s="24"/>
      <c r="K83" s="6"/>
      <c r="L83" s="24"/>
      <c r="M83" s="6"/>
      <c r="N83" s="24"/>
      <c r="O83" s="6"/>
      <c r="P83" s="24">
        <f>SUM('PERSONAL BUDGET'!$D83:$O83)</f>
        <v>112</v>
      </c>
      <c r="Q83" s="6"/>
    </row>
    <row r="84" spans="2:17" ht="21" customHeight="1">
      <c r="B84" s="55"/>
      <c r="C84" s="38" t="s">
        <v>54</v>
      </c>
      <c r="D84" s="21">
        <f>SUBTOTAL(109,D80:D83)</f>
        <v>39</v>
      </c>
      <c r="E84" s="19">
        <f>SUBTOTAL(109,E80:E83)</f>
        <v>33</v>
      </c>
      <c r="F84" s="21">
        <f>SUBTOTAL(109,F80:F83)</f>
        <v>40</v>
      </c>
      <c r="G84" s="19">
        <f>SUBTOTAL(109,G80:G83)</f>
        <v>0</v>
      </c>
      <c r="H84" s="21">
        <f>SUBTOTAL(109,H80:H83)</f>
        <v>0</v>
      </c>
      <c r="I84" s="19">
        <f>SUBTOTAL(109,I80:I83)</f>
        <v>0</v>
      </c>
      <c r="J84" s="21">
        <f>SUBTOTAL(109,J80:J83)</f>
        <v>0</v>
      </c>
      <c r="K84" s="19">
        <f>SUBTOTAL(109,K80:K83)</f>
        <v>0</v>
      </c>
      <c r="L84" s="21">
        <f>SUBTOTAL(109,L80:L83)</f>
        <v>0</v>
      </c>
      <c r="M84" s="19">
        <f>SUBTOTAL(109,M80:M83)</f>
        <v>0</v>
      </c>
      <c r="N84" s="21">
        <f>SUBTOTAL(109,N80:N83)</f>
        <v>0</v>
      </c>
      <c r="O84" s="19">
        <f>SUBTOTAL(109,O80:O83)</f>
        <v>0</v>
      </c>
      <c r="P84" s="21">
        <f>SUBTOTAL(109,P80:P83)</f>
        <v>112</v>
      </c>
      <c r="Q84" s="20"/>
    </row>
    <row r="85" spans="2:17" ht="7.5" customHeight="1">
      <c r="B85" s="55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 ht="19.5" customHeight="1">
      <c r="B86" s="3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</row>
    <row r="87" spans="2:17" ht="21" customHeight="1">
      <c r="B87" s="56"/>
      <c r="C87" s="44" t="s">
        <v>64</v>
      </c>
      <c r="D87" s="23"/>
      <c r="E87" s="7"/>
      <c r="F87" s="23"/>
      <c r="G87" s="7"/>
      <c r="H87" s="23"/>
      <c r="I87" s="7"/>
      <c r="J87" s="23"/>
      <c r="K87" s="7"/>
      <c r="L87" s="23"/>
      <c r="M87" s="7"/>
      <c r="N87" s="23"/>
      <c r="O87" s="7"/>
      <c r="P87" s="23"/>
      <c r="Q87" s="7"/>
    </row>
    <row r="88" spans="1:17" s="17" customFormat="1" ht="7.5" customHeight="1" hidden="1">
      <c r="A88" s="2"/>
      <c r="B88" s="56"/>
      <c r="C88" t="s">
        <v>108</v>
      </c>
      <c r="D88" t="s">
        <v>88</v>
      </c>
      <c r="E88" t="s">
        <v>89</v>
      </c>
      <c r="F88" t="s">
        <v>90</v>
      </c>
      <c r="G88" t="s">
        <v>91</v>
      </c>
      <c r="H88" t="s">
        <v>92</v>
      </c>
      <c r="I88" t="s">
        <v>93</v>
      </c>
      <c r="J88" t="s">
        <v>94</v>
      </c>
      <c r="K88" t="s">
        <v>95</v>
      </c>
      <c r="L88" t="s">
        <v>96</v>
      </c>
      <c r="M88" t="s">
        <v>97</v>
      </c>
      <c r="N88" t="s">
        <v>98</v>
      </c>
      <c r="O88" t="s">
        <v>99</v>
      </c>
      <c r="P88" t="s">
        <v>100</v>
      </c>
      <c r="Q88" t="s">
        <v>86</v>
      </c>
    </row>
    <row r="89" spans="3:17" ht="15.75" customHeight="1">
      <c r="C89" s="60" t="s">
        <v>35</v>
      </c>
      <c r="D89" s="22"/>
      <c r="E89" s="6"/>
      <c r="F89" s="22"/>
      <c r="G89" s="6"/>
      <c r="H89" s="22"/>
      <c r="I89" s="6"/>
      <c r="J89" s="22"/>
      <c r="K89" s="6"/>
      <c r="L89" s="22"/>
      <c r="M89" s="6"/>
      <c r="N89" s="22"/>
      <c r="O89" s="6"/>
      <c r="P89" s="22">
        <f>SUM('PERSONAL BUDGET'!$D89:$O89)</f>
        <v>0</v>
      </c>
      <c r="Q89" s="6"/>
    </row>
    <row r="90" spans="2:17" ht="15.75" customHeight="1">
      <c r="B90" s="56"/>
      <c r="C90" s="10" t="s">
        <v>36</v>
      </c>
      <c r="D90" s="22"/>
      <c r="E90" s="6"/>
      <c r="F90" s="22"/>
      <c r="G90" s="6"/>
      <c r="H90" s="22"/>
      <c r="I90" s="6"/>
      <c r="J90" s="22"/>
      <c r="K90" s="6"/>
      <c r="L90" s="22"/>
      <c r="M90" s="6"/>
      <c r="N90" s="22"/>
      <c r="O90" s="6"/>
      <c r="P90" s="22">
        <f>SUM('PERSONAL BUDGET'!$D90:$O90)</f>
        <v>0</v>
      </c>
      <c r="Q90" s="19"/>
    </row>
    <row r="91" spans="2:17" ht="15.75" customHeight="1">
      <c r="B91" s="56"/>
      <c r="C91" s="10" t="s">
        <v>37</v>
      </c>
      <c r="D91" s="22"/>
      <c r="E91" s="6"/>
      <c r="F91" s="22"/>
      <c r="G91" s="6"/>
      <c r="H91" s="22"/>
      <c r="I91" s="6"/>
      <c r="J91" s="22"/>
      <c r="K91" s="6"/>
      <c r="L91" s="22"/>
      <c r="M91" s="6"/>
      <c r="N91" s="22"/>
      <c r="O91" s="6"/>
      <c r="P91" s="22">
        <f>SUM('PERSONAL BUDGET'!$D91:$O91)</f>
        <v>0</v>
      </c>
      <c r="Q91" s="6"/>
    </row>
    <row r="92" spans="2:17" ht="15.75" customHeight="1">
      <c r="B92" s="56"/>
      <c r="C92" s="10" t="s">
        <v>38</v>
      </c>
      <c r="D92" s="22"/>
      <c r="E92" s="6"/>
      <c r="F92" s="22"/>
      <c r="G92" s="6"/>
      <c r="H92" s="22"/>
      <c r="I92" s="6"/>
      <c r="J92" s="22"/>
      <c r="K92" s="6"/>
      <c r="L92" s="22"/>
      <c r="M92" s="6"/>
      <c r="N92" s="22"/>
      <c r="O92" s="6"/>
      <c r="P92" s="22">
        <f>SUM('PERSONAL BUDGET'!$D92:$O92)</f>
        <v>0</v>
      </c>
      <c r="Q92" s="19"/>
    </row>
    <row r="93" spans="2:17" ht="15.75" customHeight="1">
      <c r="B93" s="56"/>
      <c r="C93" s="10" t="s">
        <v>39</v>
      </c>
      <c r="D93" s="22"/>
      <c r="E93" s="6"/>
      <c r="F93" s="22"/>
      <c r="G93" s="6"/>
      <c r="H93" s="22"/>
      <c r="I93" s="6"/>
      <c r="J93" s="22"/>
      <c r="K93" s="6"/>
      <c r="L93" s="22"/>
      <c r="M93" s="6"/>
      <c r="N93" s="22"/>
      <c r="O93" s="6"/>
      <c r="P93" s="22">
        <f>SUM('PERSONAL BUDGET'!$D93:$O93)</f>
        <v>0</v>
      </c>
      <c r="Q93" s="6"/>
    </row>
    <row r="94" spans="2:17" ht="15.75" customHeight="1">
      <c r="B94" s="56"/>
      <c r="C94" s="10" t="s">
        <v>40</v>
      </c>
      <c r="D94" s="22">
        <v>29</v>
      </c>
      <c r="E94" s="6">
        <v>18</v>
      </c>
      <c r="F94" s="22">
        <v>17</v>
      </c>
      <c r="G94" s="6"/>
      <c r="H94" s="22"/>
      <c r="I94" s="6"/>
      <c r="J94" s="22"/>
      <c r="K94" s="6"/>
      <c r="L94" s="22"/>
      <c r="M94" s="6"/>
      <c r="N94" s="22"/>
      <c r="O94" s="6"/>
      <c r="P94" s="22">
        <f>SUM('PERSONAL BUDGET'!$D94:$O94)</f>
        <v>64</v>
      </c>
      <c r="Q94" s="19"/>
    </row>
    <row r="95" spans="2:17" ht="15.75" customHeight="1">
      <c r="B95" s="56"/>
      <c r="C95" s="10" t="s">
        <v>41</v>
      </c>
      <c r="D95" s="22"/>
      <c r="E95" s="6"/>
      <c r="F95" s="22"/>
      <c r="G95" s="6"/>
      <c r="H95" s="22"/>
      <c r="I95" s="6"/>
      <c r="J95" s="22"/>
      <c r="K95" s="6"/>
      <c r="L95" s="22"/>
      <c r="M95" s="6"/>
      <c r="N95" s="22"/>
      <c r="O95" s="6"/>
      <c r="P95" s="22">
        <f>SUM('PERSONAL BUDGET'!$D95:$O95)</f>
        <v>0</v>
      </c>
      <c r="Q95" s="6"/>
    </row>
    <row r="96" spans="2:17" ht="21" customHeight="1">
      <c r="B96" s="56"/>
      <c r="C96" s="38" t="s">
        <v>54</v>
      </c>
      <c r="D96" s="41">
        <f>SUBTOTAL(109,D89:D95)</f>
        <v>29</v>
      </c>
      <c r="E96" s="19">
        <f>SUBTOTAL(109,E89:E95)</f>
        <v>18</v>
      </c>
      <c r="F96" s="41">
        <f>SUBTOTAL(109,F89:F95)</f>
        <v>17</v>
      </c>
      <c r="G96" s="19">
        <f>SUBTOTAL(109,G89:G95)</f>
        <v>0</v>
      </c>
      <c r="H96" s="41">
        <f>SUBTOTAL(109,H89:H95)</f>
        <v>0</v>
      </c>
      <c r="I96" s="19">
        <f>SUBTOTAL(109,I89:I95)</f>
        <v>0</v>
      </c>
      <c r="J96" s="41">
        <f>SUBTOTAL(109,J89:J95)</f>
        <v>0</v>
      </c>
      <c r="K96" s="19">
        <f>SUBTOTAL(109,K89:K95)</f>
        <v>0</v>
      </c>
      <c r="L96" s="41">
        <f>SUBTOTAL(109,L89:L95)</f>
        <v>0</v>
      </c>
      <c r="M96" s="19">
        <f>SUBTOTAL(109,M89:M95)</f>
        <v>0</v>
      </c>
      <c r="N96" s="41">
        <f>SUBTOTAL(109,N89:N95)</f>
        <v>0</v>
      </c>
      <c r="O96" s="19">
        <f>SUBTOTAL(109,O89:O95)</f>
        <v>0</v>
      </c>
      <c r="P96" s="41">
        <f>SUBTOTAL(109,P89:P95)</f>
        <v>64</v>
      </c>
      <c r="Q96" s="20"/>
    </row>
    <row r="97" spans="1:17" s="17" customFormat="1" ht="7.5" customHeight="1">
      <c r="A97" s="2"/>
      <c r="B97" s="5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3:17" ht="19.5" customHeight="1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</row>
    <row r="99" spans="2:17" ht="21" customHeight="1">
      <c r="B99" s="56"/>
      <c r="C99" s="44" t="s">
        <v>65</v>
      </c>
      <c r="D99" s="23"/>
      <c r="E99" s="7"/>
      <c r="F99" s="23"/>
      <c r="G99" s="7"/>
      <c r="H99" s="23"/>
      <c r="I99" s="7"/>
      <c r="J99" s="23"/>
      <c r="K99" s="7"/>
      <c r="L99" s="23"/>
      <c r="M99" s="7"/>
      <c r="N99" s="23"/>
      <c r="O99" s="7"/>
      <c r="P99" s="23"/>
      <c r="Q99" s="7"/>
    </row>
    <row r="100" spans="2:17" ht="15.75" customHeight="1" hidden="1">
      <c r="B100" s="56"/>
      <c r="C100" t="s">
        <v>109</v>
      </c>
      <c r="D100" t="s">
        <v>88</v>
      </c>
      <c r="E100" t="s">
        <v>89</v>
      </c>
      <c r="F100" t="s">
        <v>90</v>
      </c>
      <c r="G100" t="s">
        <v>91</v>
      </c>
      <c r="H100" t="s">
        <v>92</v>
      </c>
      <c r="I100" t="s">
        <v>93</v>
      </c>
      <c r="J100" t="s">
        <v>94</v>
      </c>
      <c r="K100" t="s">
        <v>95</v>
      </c>
      <c r="L100" t="s">
        <v>96</v>
      </c>
      <c r="M100" t="s">
        <v>97</v>
      </c>
      <c r="N100" t="s">
        <v>98</v>
      </c>
      <c r="O100" t="s">
        <v>99</v>
      </c>
      <c r="P100" t="s">
        <v>100</v>
      </c>
      <c r="Q100" t="s">
        <v>86</v>
      </c>
    </row>
    <row r="101" spans="2:17" ht="15.75" customHeight="1">
      <c r="B101" s="56"/>
      <c r="C101" s="10" t="s">
        <v>42</v>
      </c>
      <c r="D101" s="22"/>
      <c r="E101" s="6"/>
      <c r="F101" s="22">
        <v>29</v>
      </c>
      <c r="G101" s="6"/>
      <c r="H101" s="22"/>
      <c r="I101" s="6"/>
      <c r="J101" s="22"/>
      <c r="K101" s="6"/>
      <c r="L101" s="22"/>
      <c r="M101" s="6"/>
      <c r="N101" s="22"/>
      <c r="O101" s="6"/>
      <c r="P101" s="22">
        <f>SUM('PERSONAL BUDGET'!$D101:$O101)</f>
        <v>29</v>
      </c>
      <c r="Q101" s="6"/>
    </row>
    <row r="102" spans="2:17" ht="15.75" customHeight="1">
      <c r="B102" s="56"/>
      <c r="C102" s="10" t="s">
        <v>43</v>
      </c>
      <c r="D102" s="22"/>
      <c r="E102" s="6">
        <v>35</v>
      </c>
      <c r="F102" s="22"/>
      <c r="G102" s="6"/>
      <c r="H102" s="22"/>
      <c r="I102" s="6"/>
      <c r="J102" s="22"/>
      <c r="K102" s="6"/>
      <c r="L102" s="22"/>
      <c r="M102" s="6"/>
      <c r="N102" s="22"/>
      <c r="O102" s="6"/>
      <c r="P102" s="22">
        <f>SUM('PERSONAL BUDGET'!$D102:$O102)</f>
        <v>35</v>
      </c>
      <c r="Q102" s="19"/>
    </row>
    <row r="103" spans="2:17" ht="15.75" customHeight="1">
      <c r="B103" s="56"/>
      <c r="C103" s="10" t="s">
        <v>44</v>
      </c>
      <c r="D103" s="22">
        <v>25</v>
      </c>
      <c r="E103" s="6">
        <v>25</v>
      </c>
      <c r="F103" s="22">
        <v>25</v>
      </c>
      <c r="G103" s="6"/>
      <c r="H103" s="22"/>
      <c r="I103" s="6"/>
      <c r="J103" s="22"/>
      <c r="K103" s="6"/>
      <c r="L103" s="22"/>
      <c r="M103" s="6"/>
      <c r="N103" s="22"/>
      <c r="O103" s="6"/>
      <c r="P103" s="22">
        <f>SUM('PERSONAL BUDGET'!$D103:$O103)</f>
        <v>75</v>
      </c>
      <c r="Q103" s="6"/>
    </row>
    <row r="104" spans="2:17" ht="15.75" customHeight="1">
      <c r="B104" s="56"/>
      <c r="C104" s="10" t="s">
        <v>45</v>
      </c>
      <c r="D104" s="22"/>
      <c r="E104" s="6"/>
      <c r="F104" s="22"/>
      <c r="G104" s="6"/>
      <c r="H104" s="22"/>
      <c r="I104" s="6"/>
      <c r="J104" s="22"/>
      <c r="K104" s="6"/>
      <c r="L104" s="22"/>
      <c r="M104" s="6"/>
      <c r="N104" s="22"/>
      <c r="O104" s="6"/>
      <c r="P104" s="22">
        <f>SUM('PERSONAL BUDGET'!$D104:$O104)</f>
        <v>0</v>
      </c>
      <c r="Q104" s="19"/>
    </row>
    <row r="105" spans="2:17" ht="15.75" customHeight="1">
      <c r="B105" s="56"/>
      <c r="C105" s="10" t="s">
        <v>46</v>
      </c>
      <c r="D105" s="22"/>
      <c r="E105" s="6"/>
      <c r="F105" s="22"/>
      <c r="G105" s="6"/>
      <c r="H105" s="22"/>
      <c r="I105" s="6"/>
      <c r="J105" s="22"/>
      <c r="K105" s="6"/>
      <c r="L105" s="22"/>
      <c r="M105" s="6"/>
      <c r="N105" s="22"/>
      <c r="O105" s="6"/>
      <c r="P105" s="22">
        <f>SUM('PERSONAL BUDGET'!$D105:$O105)</f>
        <v>0</v>
      </c>
      <c r="Q105" s="6"/>
    </row>
    <row r="106" spans="1:17" s="17" customFormat="1" ht="21" customHeight="1">
      <c r="A106" s="2"/>
      <c r="B106" s="56"/>
      <c r="C106" s="38" t="s">
        <v>54</v>
      </c>
      <c r="D106" s="41">
        <f>SUBTOTAL(109,D101:D105)</f>
        <v>25</v>
      </c>
      <c r="E106" s="19">
        <f>SUBTOTAL(109,E101:E105)</f>
        <v>60</v>
      </c>
      <c r="F106" s="41">
        <f>SUBTOTAL(109,F101:F105)</f>
        <v>54</v>
      </c>
      <c r="G106" s="19">
        <f>SUBTOTAL(109,G101:G105)</f>
        <v>0</v>
      </c>
      <c r="H106" s="41">
        <f>SUBTOTAL(109,H101:H105)</f>
        <v>0</v>
      </c>
      <c r="I106" s="19">
        <f>SUBTOTAL(109,I101:I105)</f>
        <v>0</v>
      </c>
      <c r="J106" s="41">
        <f>SUBTOTAL(109,J101:J105)</f>
        <v>0</v>
      </c>
      <c r="K106" s="19">
        <f>SUBTOTAL(109,K101:K105)</f>
        <v>0</v>
      </c>
      <c r="L106" s="41">
        <f>SUBTOTAL(109,L101:L105)</f>
        <v>0</v>
      </c>
      <c r="M106" s="19">
        <f>SUBTOTAL(109,M101:M105)</f>
        <v>0</v>
      </c>
      <c r="N106" s="41">
        <f>SUBTOTAL(109,N101:N105)</f>
        <v>0</v>
      </c>
      <c r="O106" s="19">
        <f>SUBTOTAL(109,O101:O105)</f>
        <v>0</v>
      </c>
      <c r="P106" s="41">
        <f>SUBTOTAL(109,P101:P105)</f>
        <v>139</v>
      </c>
      <c r="Q106" s="20"/>
    </row>
    <row r="107" spans="2:17" ht="7.5" customHeight="1">
      <c r="B107" s="5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 ht="19.5" customHeight="1">
      <c r="B108" s="35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</row>
    <row r="109" spans="2:17" ht="21" customHeight="1">
      <c r="B109" s="55"/>
      <c r="C109" s="42" t="s">
        <v>66</v>
      </c>
      <c r="D109" s="25"/>
      <c r="E109" s="7"/>
      <c r="F109" s="25"/>
      <c r="G109" s="7"/>
      <c r="H109" s="25"/>
      <c r="I109" s="7"/>
      <c r="J109" s="25"/>
      <c r="K109" s="7"/>
      <c r="L109" s="25"/>
      <c r="M109" s="7"/>
      <c r="N109" s="25"/>
      <c r="O109" s="7"/>
      <c r="P109" s="25"/>
      <c r="Q109" s="7"/>
    </row>
    <row r="110" spans="2:17" ht="15.75" customHeight="1" hidden="1">
      <c r="B110" s="55"/>
      <c r="C110" t="s">
        <v>110</v>
      </c>
      <c r="D110" t="s">
        <v>88</v>
      </c>
      <c r="E110" t="s">
        <v>89</v>
      </c>
      <c r="F110" t="s">
        <v>90</v>
      </c>
      <c r="G110" t="s">
        <v>91</v>
      </c>
      <c r="H110" t="s">
        <v>92</v>
      </c>
      <c r="I110" t="s">
        <v>93</v>
      </c>
      <c r="J110" t="s">
        <v>94</v>
      </c>
      <c r="K110" t="s">
        <v>95</v>
      </c>
      <c r="L110" t="s">
        <v>96</v>
      </c>
      <c r="M110" t="s">
        <v>97</v>
      </c>
      <c r="N110" t="s">
        <v>98</v>
      </c>
      <c r="O110" t="s">
        <v>99</v>
      </c>
      <c r="P110" t="s">
        <v>100</v>
      </c>
      <c r="Q110" t="s">
        <v>86</v>
      </c>
    </row>
    <row r="111" spans="2:17" ht="15.75" customHeight="1">
      <c r="B111" s="55"/>
      <c r="C111" s="10" t="s">
        <v>47</v>
      </c>
      <c r="D111" s="24">
        <v>25</v>
      </c>
      <c r="E111" s="6">
        <v>25</v>
      </c>
      <c r="F111" s="24">
        <v>25</v>
      </c>
      <c r="G111" s="6"/>
      <c r="H111" s="24"/>
      <c r="I111" s="6"/>
      <c r="J111" s="24"/>
      <c r="K111" s="6"/>
      <c r="L111" s="24"/>
      <c r="M111" s="6"/>
      <c r="N111" s="24"/>
      <c r="O111" s="6"/>
      <c r="P111" s="24">
        <f>SUM('PERSONAL BUDGET'!$D111:$O111)</f>
        <v>75</v>
      </c>
      <c r="Q111" s="6"/>
    </row>
    <row r="112" spans="2:17" ht="15.75" customHeight="1">
      <c r="B112" s="55"/>
      <c r="C112" s="10" t="s">
        <v>112</v>
      </c>
      <c r="D112" s="24">
        <v>45</v>
      </c>
      <c r="E112" s="6">
        <v>45</v>
      </c>
      <c r="F112" s="24">
        <v>45</v>
      </c>
      <c r="G112" s="6"/>
      <c r="H112" s="24"/>
      <c r="I112" s="6"/>
      <c r="J112" s="24"/>
      <c r="K112" s="6"/>
      <c r="L112" s="24"/>
      <c r="M112" s="6"/>
      <c r="N112" s="24"/>
      <c r="O112" s="6"/>
      <c r="P112" s="24">
        <f>SUM('PERSONAL BUDGET'!$D112:$O112)</f>
        <v>135</v>
      </c>
      <c r="Q112" s="19"/>
    </row>
    <row r="113" spans="2:17" ht="15.75" customHeight="1">
      <c r="B113" s="55"/>
      <c r="C113" s="10" t="s">
        <v>48</v>
      </c>
      <c r="D113" s="24">
        <v>75</v>
      </c>
      <c r="E113" s="6">
        <v>75</v>
      </c>
      <c r="F113" s="24">
        <v>75</v>
      </c>
      <c r="G113" s="6"/>
      <c r="H113" s="24"/>
      <c r="I113" s="6"/>
      <c r="J113" s="24"/>
      <c r="K113" s="6"/>
      <c r="L113" s="24"/>
      <c r="M113" s="6"/>
      <c r="N113" s="24"/>
      <c r="O113" s="6"/>
      <c r="P113" s="24">
        <f>SUM('PERSONAL BUDGET'!$D113:$O113)</f>
        <v>225</v>
      </c>
      <c r="Q113" s="6"/>
    </row>
    <row r="114" spans="2:17" ht="15.75" customHeight="1">
      <c r="B114" s="55"/>
      <c r="C114" s="10" t="s">
        <v>49</v>
      </c>
      <c r="D114" s="24"/>
      <c r="E114" s="6"/>
      <c r="F114" s="24"/>
      <c r="G114" s="6"/>
      <c r="H114" s="24"/>
      <c r="I114" s="6"/>
      <c r="J114" s="24"/>
      <c r="K114" s="6"/>
      <c r="L114" s="24"/>
      <c r="M114" s="6"/>
      <c r="N114" s="24"/>
      <c r="O114" s="6"/>
      <c r="P114" s="24">
        <f>SUM('PERSONAL BUDGET'!$D114:$O114)</f>
        <v>0</v>
      </c>
      <c r="Q114" s="19"/>
    </row>
    <row r="115" spans="1:17" s="17" customFormat="1" ht="15.75" customHeight="1">
      <c r="A115" s="2"/>
      <c r="B115" s="55"/>
      <c r="C115" s="10" t="s">
        <v>50</v>
      </c>
      <c r="D115" s="24">
        <v>32</v>
      </c>
      <c r="E115" s="6">
        <v>34</v>
      </c>
      <c r="F115" s="24">
        <v>1</v>
      </c>
      <c r="G115" s="6"/>
      <c r="H115" s="24"/>
      <c r="I115" s="6"/>
      <c r="J115" s="24"/>
      <c r="K115" s="6"/>
      <c r="L115" s="24"/>
      <c r="M115" s="6"/>
      <c r="N115" s="24"/>
      <c r="O115" s="6"/>
      <c r="P115" s="24">
        <f>SUM('PERSONAL BUDGET'!$D115:$O115)</f>
        <v>67</v>
      </c>
      <c r="Q115" s="6"/>
    </row>
    <row r="116" spans="2:17" ht="21" customHeight="1">
      <c r="B116" s="55"/>
      <c r="C116" s="38" t="s">
        <v>54</v>
      </c>
      <c r="D116" s="21">
        <f>SUBTOTAL(109,D111:D115)</f>
        <v>177</v>
      </c>
      <c r="E116" s="19">
        <f>SUBTOTAL(109,E111:E115)</f>
        <v>179</v>
      </c>
      <c r="F116" s="21">
        <f>SUBTOTAL(109,F111:F115)</f>
        <v>146</v>
      </c>
      <c r="G116" s="19">
        <f>SUBTOTAL(109,G111:G115)</f>
        <v>0</v>
      </c>
      <c r="H116" s="21">
        <f>SUBTOTAL(109,H111:H115)</f>
        <v>0</v>
      </c>
      <c r="I116" s="19">
        <f>SUBTOTAL(109,I111:I115)</f>
        <v>0</v>
      </c>
      <c r="J116" s="21">
        <f>SUBTOTAL(109,J111:J115)</f>
        <v>0</v>
      </c>
      <c r="K116" s="19">
        <f>SUBTOTAL(109,K111:K115)</f>
        <v>0</v>
      </c>
      <c r="L116" s="21">
        <f>SUBTOTAL(109,L111:L115)</f>
        <v>0</v>
      </c>
      <c r="M116" s="19">
        <f>SUBTOTAL(109,M111:M115)</f>
        <v>0</v>
      </c>
      <c r="N116" s="21">
        <f>SUBTOTAL(109,N111:N115)</f>
        <v>0</v>
      </c>
      <c r="O116" s="19">
        <f>SUBTOTAL(109,O111:O115)</f>
        <v>0</v>
      </c>
      <c r="P116" s="21">
        <f>SUBTOTAL(109,P111:P115)</f>
        <v>502</v>
      </c>
      <c r="Q116" s="20"/>
    </row>
    <row r="117" spans="2:17" ht="7.5" customHeight="1">
      <c r="B117" s="55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  <row r="118" spans="3:17" ht="19.5" customHeight="1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</row>
    <row r="119" spans="2:17" ht="21" customHeight="1">
      <c r="B119" s="55"/>
      <c r="C119" s="42" t="s">
        <v>67</v>
      </c>
      <c r="D119" s="25"/>
      <c r="E119" s="7"/>
      <c r="F119" s="25"/>
      <c r="G119" s="7"/>
      <c r="H119" s="25"/>
      <c r="I119" s="7"/>
      <c r="J119" s="25"/>
      <c r="K119" s="7"/>
      <c r="L119" s="25"/>
      <c r="M119" s="7"/>
      <c r="N119" s="25"/>
      <c r="O119" s="7"/>
      <c r="P119" s="25"/>
      <c r="Q119" s="7"/>
    </row>
    <row r="120" spans="1:17" s="17" customFormat="1" ht="7.5" customHeight="1" hidden="1">
      <c r="A120" s="2"/>
      <c r="B120" s="55"/>
      <c r="C120" t="s">
        <v>111</v>
      </c>
      <c r="D120" t="s">
        <v>88</v>
      </c>
      <c r="E120" t="s">
        <v>89</v>
      </c>
      <c r="F120" t="s">
        <v>90</v>
      </c>
      <c r="G120" t="s">
        <v>91</v>
      </c>
      <c r="H120" t="s">
        <v>92</v>
      </c>
      <c r="I120" t="s">
        <v>93</v>
      </c>
      <c r="J120" t="s">
        <v>94</v>
      </c>
      <c r="K120" t="s">
        <v>95</v>
      </c>
      <c r="L120" t="s">
        <v>96</v>
      </c>
      <c r="M120" t="s">
        <v>97</v>
      </c>
      <c r="N120" t="s">
        <v>98</v>
      </c>
      <c r="O120" t="s">
        <v>99</v>
      </c>
      <c r="P120" t="s">
        <v>100</v>
      </c>
      <c r="Q120" t="s">
        <v>86</v>
      </c>
    </row>
    <row r="121" spans="2:17" ht="15.75" customHeight="1">
      <c r="B121" s="55"/>
      <c r="C121" s="37" t="s">
        <v>51</v>
      </c>
      <c r="D121" s="24"/>
      <c r="E121" s="6"/>
      <c r="F121" s="24"/>
      <c r="G121" s="6"/>
      <c r="H121" s="24"/>
      <c r="I121" s="6"/>
      <c r="J121" s="24"/>
      <c r="K121" s="6"/>
      <c r="L121" s="24"/>
      <c r="M121" s="6"/>
      <c r="N121" s="24"/>
      <c r="O121" s="6"/>
      <c r="P121" s="24">
        <f>SUM('PERSONAL BUDGET'!$D121:$O121)</f>
        <v>0</v>
      </c>
      <c r="Q121" s="6"/>
    </row>
    <row r="122" spans="2:17" ht="15.75" customHeight="1">
      <c r="B122" s="55"/>
      <c r="C122" s="37" t="s">
        <v>51</v>
      </c>
      <c r="D122" s="24"/>
      <c r="E122" s="6"/>
      <c r="F122" s="24"/>
      <c r="G122" s="6"/>
      <c r="H122" s="24"/>
      <c r="I122" s="6"/>
      <c r="J122" s="24"/>
      <c r="K122" s="6"/>
      <c r="L122" s="24"/>
      <c r="M122" s="6"/>
      <c r="N122" s="24"/>
      <c r="O122" s="6"/>
      <c r="P122" s="24">
        <f>SUM('PERSONAL BUDGET'!$D122:$O122)</f>
        <v>0</v>
      </c>
      <c r="Q122" s="19"/>
    </row>
    <row r="123" spans="2:17" ht="15.75" customHeight="1">
      <c r="B123" s="55"/>
      <c r="C123" s="37" t="s">
        <v>51</v>
      </c>
      <c r="D123" s="24"/>
      <c r="E123" s="6"/>
      <c r="F123" s="24"/>
      <c r="G123" s="6"/>
      <c r="H123" s="24"/>
      <c r="I123" s="6"/>
      <c r="J123" s="24"/>
      <c r="K123" s="6"/>
      <c r="L123" s="24"/>
      <c r="M123" s="6"/>
      <c r="N123" s="24"/>
      <c r="O123" s="6"/>
      <c r="P123" s="24">
        <f>SUM('PERSONAL BUDGET'!$D123:$O123)</f>
        <v>0</v>
      </c>
      <c r="Q123" s="6"/>
    </row>
    <row r="124" spans="2:17" ht="15.75" customHeight="1">
      <c r="B124" s="55"/>
      <c r="C124" s="37" t="s">
        <v>51</v>
      </c>
      <c r="D124" s="24"/>
      <c r="E124" s="6"/>
      <c r="F124" s="24"/>
      <c r="G124" s="6"/>
      <c r="H124" s="24"/>
      <c r="I124" s="6"/>
      <c r="J124" s="24"/>
      <c r="K124" s="6"/>
      <c r="L124" s="24"/>
      <c r="M124" s="6"/>
      <c r="N124" s="24"/>
      <c r="O124" s="6"/>
      <c r="P124" s="24">
        <f>SUM('PERSONAL BUDGET'!$D124:$O124)</f>
        <v>0</v>
      </c>
      <c r="Q124" s="19"/>
    </row>
    <row r="125" spans="2:17" ht="15.75" customHeight="1">
      <c r="B125" s="55"/>
      <c r="C125" s="37" t="s">
        <v>51</v>
      </c>
      <c r="D125" s="24"/>
      <c r="E125" s="6"/>
      <c r="F125" s="24"/>
      <c r="G125" s="6"/>
      <c r="H125" s="24"/>
      <c r="I125" s="6"/>
      <c r="J125" s="24"/>
      <c r="K125" s="6"/>
      <c r="L125" s="24"/>
      <c r="M125" s="6"/>
      <c r="N125" s="24"/>
      <c r="O125" s="6"/>
      <c r="P125" s="24">
        <f>SUM('PERSONAL BUDGET'!$D125:$O125)</f>
        <v>0</v>
      </c>
      <c r="Q125" s="6"/>
    </row>
    <row r="126" spans="3:17" ht="21" customHeight="1">
      <c r="C126" s="68" t="s">
        <v>54</v>
      </c>
      <c r="D126" s="21">
        <f>SUBTOTAL(109,D121:D125)</f>
        <v>0</v>
      </c>
      <c r="E126" s="19">
        <f>SUBTOTAL(109,E121:E125)</f>
        <v>0</v>
      </c>
      <c r="F126" s="21">
        <f>SUBTOTAL(109,F121:F125)</f>
        <v>0</v>
      </c>
      <c r="G126" s="19">
        <f>SUBTOTAL(109,G121:G125)</f>
        <v>0</v>
      </c>
      <c r="H126" s="21">
        <f>SUBTOTAL(109,H121:H125)</f>
        <v>0</v>
      </c>
      <c r="I126" s="19">
        <f>SUBTOTAL(109,I121:I125)</f>
        <v>0</v>
      </c>
      <c r="J126" s="21">
        <f>SUBTOTAL(109,J121:J125)</f>
        <v>0</v>
      </c>
      <c r="K126" s="19">
        <f>SUBTOTAL(109,K121:K125)</f>
        <v>0</v>
      </c>
      <c r="L126" s="21">
        <f>SUBTOTAL(109,L121:L125)</f>
        <v>0</v>
      </c>
      <c r="M126" s="19">
        <f>SUBTOTAL(109,M121:M125)</f>
        <v>0</v>
      </c>
      <c r="N126" s="21">
        <f>SUBTOTAL(109,N121:N125)</f>
        <v>0</v>
      </c>
      <c r="O126" s="19">
        <f>SUBTOTAL(109,O121:O125)</f>
        <v>0</v>
      </c>
      <c r="P126" s="21">
        <f>SUBTOTAL(109,P121:P125)</f>
        <v>0</v>
      </c>
      <c r="Q126" s="20"/>
    </row>
    <row r="127" spans="3:17" ht="7.5" customHeight="1">
      <c r="C127" s="70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</row>
    <row r="128" spans="3:17" ht="19.5" customHeight="1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</row>
    <row r="129" spans="2:17" ht="21" customHeight="1">
      <c r="B129" s="45"/>
      <c r="C129" s="47" t="s">
        <v>68</v>
      </c>
      <c r="D129" s="53" t="s">
        <v>69</v>
      </c>
      <c r="E129" s="48" t="s">
        <v>70</v>
      </c>
      <c r="F129" s="53" t="s">
        <v>72</v>
      </c>
      <c r="G129" s="48" t="s">
        <v>73</v>
      </c>
      <c r="H129" s="53" t="s">
        <v>71</v>
      </c>
      <c r="I129" s="48" t="s">
        <v>74</v>
      </c>
      <c r="J129" s="53" t="s">
        <v>75</v>
      </c>
      <c r="K129" s="48" t="s">
        <v>76</v>
      </c>
      <c r="L129" s="53" t="s">
        <v>77</v>
      </c>
      <c r="M129" s="48" t="s">
        <v>78</v>
      </c>
      <c r="N129" s="53" t="s">
        <v>79</v>
      </c>
      <c r="O129" s="48" t="s">
        <v>80</v>
      </c>
      <c r="P129" s="53" t="s">
        <v>81</v>
      </c>
      <c r="Q129" s="47" t="s">
        <v>85</v>
      </c>
    </row>
    <row r="130" spans="2:17" ht="15.75" customHeight="1">
      <c r="B130" s="45"/>
      <c r="C130" s="49" t="s">
        <v>52</v>
      </c>
      <c r="D130" s="51">
        <f>SUM('PERSONAL BUDGET'!$D$126,'PERSONAL BUDGET'!$D$116,'PERSONAL BUDGET'!$D$106,'PERSONAL BUDGET'!$D$96,'PERSONAL BUDGET'!$D$84,'PERSONAL BUDGET'!$D$75,'PERSONAL BUDGET'!$D$64,'PERSONAL BUDGET'!$D$52,'PERSONAL BUDGET'!$D$43,'PERSONAL BUDGET'!$D$32,'PERSONAL BUDGET'!$D$21)</f>
        <v>2687</v>
      </c>
      <c r="E130" s="50">
        <f>SUM('PERSONAL BUDGET'!$E$126,'PERSONAL BUDGET'!$E$116,'PERSONAL BUDGET'!$E$106,'PERSONAL BUDGET'!$E$96,'PERSONAL BUDGET'!$E$84,'PERSONAL BUDGET'!$E$75,'PERSONAL BUDGET'!$E$64,'PERSONAL BUDGET'!$E$52,'PERSONAL BUDGET'!$E$43,'PERSONAL BUDGET'!$E$32,'PERSONAL BUDGET'!$E$21)</f>
        <v>3429</v>
      </c>
      <c r="F130" s="51">
        <f>SUM('PERSONAL BUDGET'!$F$126,'PERSONAL BUDGET'!$F$116,'PERSONAL BUDGET'!$F$106,'PERSONAL BUDGET'!$F$96,'PERSONAL BUDGET'!$F$84,'PERSONAL BUDGET'!$F$75,'PERSONAL BUDGET'!$F$64,'PERSONAL BUDGET'!$F$52,'PERSONAL BUDGET'!$F$43,'PERSONAL BUDGET'!$F$32,'PERSONAL BUDGET'!$F$21)</f>
        <v>2718</v>
      </c>
      <c r="G130" s="50">
        <f>SUM('PERSONAL BUDGET'!$G$126,'PERSONAL BUDGET'!$G$116,'PERSONAL BUDGET'!$G$106,'PERSONAL BUDGET'!$G$96,'PERSONAL BUDGET'!$G$84,'PERSONAL BUDGET'!$G$75,'PERSONAL BUDGET'!$G$64,'PERSONAL BUDGET'!$G$52,'PERSONAL BUDGET'!$G$43,'PERSONAL BUDGET'!$G$32,'PERSONAL BUDGET'!$G$21)</f>
        <v>0</v>
      </c>
      <c r="H130" s="51">
        <f>SUM('PERSONAL BUDGET'!$H$126,'PERSONAL BUDGET'!$H$116,'PERSONAL BUDGET'!$H$106,'PERSONAL BUDGET'!$H$96,'PERSONAL BUDGET'!$H$84,'PERSONAL BUDGET'!$H$75,'PERSONAL BUDGET'!$H$64,'PERSONAL BUDGET'!$H$52,'PERSONAL BUDGET'!$H$43,'PERSONAL BUDGET'!$H$32,'PERSONAL BUDGET'!$H$21)</f>
        <v>0</v>
      </c>
      <c r="I130" s="50">
        <f>SUM('PERSONAL BUDGET'!$I$126,'PERSONAL BUDGET'!$I$116,'PERSONAL BUDGET'!$I$106,'PERSONAL BUDGET'!$I$96,'PERSONAL BUDGET'!$I$84,'PERSONAL BUDGET'!$I$75,'PERSONAL BUDGET'!$I$64,'PERSONAL BUDGET'!$I$52,'PERSONAL BUDGET'!$I$43,'PERSONAL BUDGET'!$I$32,'PERSONAL BUDGET'!$I$21)</f>
        <v>0</v>
      </c>
      <c r="J130" s="51">
        <f>SUM('PERSONAL BUDGET'!$J$126,'PERSONAL BUDGET'!$J$116,'PERSONAL BUDGET'!$J$106,'PERSONAL BUDGET'!$J$96,'PERSONAL BUDGET'!$J$84,'PERSONAL BUDGET'!$J$75,'PERSONAL BUDGET'!$J$64,'PERSONAL BUDGET'!$J$52,'PERSONAL BUDGET'!$J$43,'PERSONAL BUDGET'!$J$32,'PERSONAL BUDGET'!$J$21)</f>
        <v>0</v>
      </c>
      <c r="K130" s="50">
        <f>SUM('PERSONAL BUDGET'!$K$126,'PERSONAL BUDGET'!$K$116,'PERSONAL BUDGET'!$K$106,'PERSONAL BUDGET'!$K$96,'PERSONAL BUDGET'!$K$84,'PERSONAL BUDGET'!$K$75,'PERSONAL BUDGET'!$K$64,'PERSONAL BUDGET'!$K$52,'PERSONAL BUDGET'!$K$43,'PERSONAL BUDGET'!$K$32,'PERSONAL BUDGET'!$K$21)</f>
        <v>0</v>
      </c>
      <c r="L130" s="51">
        <f>SUM('PERSONAL BUDGET'!$L$126,'PERSONAL BUDGET'!$L$116,'PERSONAL BUDGET'!$L$106,'PERSONAL BUDGET'!$L$96,'PERSONAL BUDGET'!$L$84,'PERSONAL BUDGET'!$L$75,'PERSONAL BUDGET'!$L$64,'PERSONAL BUDGET'!$L$52,'PERSONAL BUDGET'!$L$43,'PERSONAL BUDGET'!$L$32,'PERSONAL BUDGET'!$L$21)</f>
        <v>0</v>
      </c>
      <c r="M130" s="50">
        <f>SUM('PERSONAL BUDGET'!$M$126,'PERSONAL BUDGET'!$M$116,'PERSONAL BUDGET'!$M$106,'PERSONAL BUDGET'!$M$96,'PERSONAL BUDGET'!$M$84,'PERSONAL BUDGET'!$M$75,'PERSONAL BUDGET'!$M$64,'PERSONAL BUDGET'!$M$52,'PERSONAL BUDGET'!$M$43,'PERSONAL BUDGET'!$M$32,'PERSONAL BUDGET'!$M$21)</f>
        <v>0</v>
      </c>
      <c r="N130" s="51">
        <f>SUM('PERSONAL BUDGET'!$N$126,'PERSONAL BUDGET'!$N$116,'PERSONAL BUDGET'!$N$106,'PERSONAL BUDGET'!$N$96,'PERSONAL BUDGET'!$N$84,'PERSONAL BUDGET'!$N$75,'PERSONAL BUDGET'!$N$64,'PERSONAL BUDGET'!$N$52,'PERSONAL BUDGET'!$N$43,'PERSONAL BUDGET'!$N$32,'PERSONAL BUDGET'!$N$21)</f>
        <v>0</v>
      </c>
      <c r="O130" s="50">
        <f>SUM('PERSONAL BUDGET'!$O$126,'PERSONAL BUDGET'!$O$116,'PERSONAL BUDGET'!$O$106,'PERSONAL BUDGET'!$O$96,'PERSONAL BUDGET'!$O$84,'PERSONAL BUDGET'!$O$75,'PERSONAL BUDGET'!$O$64,'PERSONAL BUDGET'!$O$52,'PERSONAL BUDGET'!$O$43,'PERSONAL BUDGET'!$O$32,'PERSONAL BUDGET'!$O$21)</f>
        <v>0</v>
      </c>
      <c r="P130" s="51">
        <f>SUM('PERSONAL BUDGET'!$P$126,'PERSONAL BUDGET'!$P$116,'PERSONAL BUDGET'!$P$106,'PERSONAL BUDGET'!$P$96,'PERSONAL BUDGET'!$P$84,'PERSONAL BUDGET'!$P$75,'PERSONAL BUDGET'!$P$64,'PERSONAL BUDGET'!$P$52,'PERSONAL BUDGET'!$P$43,'PERSONAL BUDGET'!$P$32,'PERSONAL BUDGET'!$P$21)</f>
        <v>8834</v>
      </c>
      <c r="Q130" s="50"/>
    </row>
    <row r="131" spans="2:17" ht="15.75" customHeight="1">
      <c r="B131" s="45"/>
      <c r="C131" s="49" t="s">
        <v>53</v>
      </c>
      <c r="D131" s="51">
        <f>'PERSONAL BUDGET'!$D$10-D130</f>
        <v>1036</v>
      </c>
      <c r="E131" s="50">
        <f>'PERSONAL BUDGET'!$E$10-E130</f>
        <v>127</v>
      </c>
      <c r="F131" s="51">
        <f>'PERSONAL BUDGET'!$F$10-F130</f>
        <v>926</v>
      </c>
      <c r="G131" s="50">
        <f>'PERSONAL BUDGET'!$G$10-G130</f>
        <v>0</v>
      </c>
      <c r="H131" s="51">
        <f>'PERSONAL BUDGET'!$H$10-H130</f>
        <v>0</v>
      </c>
      <c r="I131" s="50">
        <f>'PERSONAL BUDGET'!$I$10-I130</f>
        <v>0</v>
      </c>
      <c r="J131" s="51">
        <f>'PERSONAL BUDGET'!$J$10-J130</f>
        <v>0</v>
      </c>
      <c r="K131" s="50">
        <f>'PERSONAL BUDGET'!$K$10-K130</f>
        <v>0</v>
      </c>
      <c r="L131" s="51">
        <f>'PERSONAL BUDGET'!$L$10-L130</f>
        <v>0</v>
      </c>
      <c r="M131" s="50">
        <f>'PERSONAL BUDGET'!$M$10-M130</f>
        <v>0</v>
      </c>
      <c r="N131" s="51">
        <f>'PERSONAL BUDGET'!$N$10-N130</f>
        <v>0</v>
      </c>
      <c r="O131" s="50">
        <f>'PERSONAL BUDGET'!$O$10-O130</f>
        <v>0</v>
      </c>
      <c r="P131" s="51">
        <f>'PERSONAL BUDGET'!$P$10-P130</f>
        <v>2089</v>
      </c>
      <c r="Q131" s="50"/>
    </row>
    <row r="132" spans="2:17" ht="7.5" customHeight="1">
      <c r="B132" s="45"/>
      <c r="C132" s="52"/>
      <c r="D132" s="54"/>
      <c r="E132" s="52"/>
      <c r="F132" s="54"/>
      <c r="G132" s="52"/>
      <c r="H132" s="54"/>
      <c r="I132" s="52"/>
      <c r="J132" s="54"/>
      <c r="K132" s="52"/>
      <c r="L132" s="54"/>
      <c r="M132" s="52"/>
      <c r="N132" s="54"/>
      <c r="O132" s="52"/>
      <c r="P132" s="54"/>
      <c r="Q132" s="52"/>
    </row>
    <row r="142" ht="13.5">
      <c r="E142" s="3"/>
    </row>
  </sheetData>
  <sheetProtection/>
  <mergeCells count="23">
    <mergeCell ref="C2:D2"/>
    <mergeCell ref="C22:Q22"/>
    <mergeCell ref="C11:Q11"/>
    <mergeCell ref="C34:Q34"/>
    <mergeCell ref="C128:Q128"/>
    <mergeCell ref="C118:Q118"/>
    <mergeCell ref="C108:Q108"/>
    <mergeCell ref="C98:Q98"/>
    <mergeCell ref="C86:Q86"/>
    <mergeCell ref="C77:Q77"/>
    <mergeCell ref="C66:Q66"/>
    <mergeCell ref="C54:Q54"/>
    <mergeCell ref="C45:Q45"/>
    <mergeCell ref="C85:Q85"/>
    <mergeCell ref="C97:Q97"/>
    <mergeCell ref="C107:Q107"/>
    <mergeCell ref="C117:Q117"/>
    <mergeCell ref="C127:Q127"/>
    <mergeCell ref="C33:Q33"/>
    <mergeCell ref="C44:Q44"/>
    <mergeCell ref="C53:Q53"/>
    <mergeCell ref="C65:Q65"/>
    <mergeCell ref="C76:Q76"/>
  </mergeCells>
  <conditionalFormatting sqref="D131:P131">
    <cfRule type="cellIs" priority="1" dxfId="28" operator="lessThan">
      <formula>0</formula>
    </cfRule>
  </conditionalFormatting>
  <printOptions horizontalCentered="1"/>
  <pageMargins left="0.4" right="0.4" top="0.4" bottom="0.4" header="0.3" footer="0.3"/>
  <pageSetup fitToHeight="0" fitToWidth="1" horizontalDpi="600" verticalDpi="600" orientation="landscape" scale="72" r:id="rId15"/>
  <headerFooter differentFirst="1">
    <oddFooter>&amp;CPage &amp;P of &amp;N</oddFooter>
  </headerFooter>
  <ignoredErrors>
    <ignoredError sqref="D130:P130"/>
  </ignoredErrors>
  <drawing r:id="rId14"/>
  <tableParts>
    <tablePart r:id="rId2"/>
    <tablePart r:id="rId1"/>
    <tablePart r:id="rId8"/>
    <tablePart r:id="rId13"/>
    <tablePart r:id="rId4"/>
    <tablePart r:id="rId9"/>
    <tablePart r:id="rId12"/>
    <tablePart r:id="rId5"/>
    <tablePart r:id="rId11"/>
    <tablePart r:id="rId10"/>
    <tablePart r:id="rId3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Benney</dc:creator>
  <cp:keywords/>
  <dc:description/>
  <cp:lastModifiedBy>peter</cp:lastModifiedBy>
  <dcterms:created xsi:type="dcterms:W3CDTF">2017-12-27T06:33:55Z</dcterms:created>
  <dcterms:modified xsi:type="dcterms:W3CDTF">2019-06-24T22:37:51Z</dcterms:modified>
  <cp:category/>
  <cp:version/>
  <cp:contentType/>
  <cp:contentStatus/>
</cp:coreProperties>
</file>